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560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F194"/>
  <c r="B185"/>
  <c r="A185"/>
  <c r="L184"/>
  <c r="J184"/>
  <c r="I184"/>
  <c r="H184"/>
  <c r="G184"/>
  <c r="F184"/>
  <c r="F195"/>
  <c r="B176"/>
  <c r="A176"/>
  <c r="B166"/>
  <c r="A166"/>
  <c r="L165"/>
  <c r="J165"/>
  <c r="I165"/>
  <c r="H165"/>
  <c r="G165"/>
  <c r="F165"/>
  <c r="B157"/>
  <c r="A157"/>
  <c r="F156"/>
  <c r="B147"/>
  <c r="A147"/>
  <c r="L146"/>
  <c r="J146"/>
  <c r="I146"/>
  <c r="H146"/>
  <c r="G146"/>
  <c r="F146"/>
  <c r="F157"/>
  <c r="B138"/>
  <c r="A138"/>
  <c r="F137"/>
  <c r="B128"/>
  <c r="A128"/>
  <c r="L127"/>
  <c r="J127"/>
  <c r="I127"/>
  <c r="H127"/>
  <c r="G127"/>
  <c r="F127"/>
  <c r="F138"/>
  <c r="B119"/>
  <c r="A119"/>
  <c r="B109"/>
  <c r="A109"/>
  <c r="L108"/>
  <c r="J108"/>
  <c r="I108"/>
  <c r="H108"/>
  <c r="G108"/>
  <c r="F108"/>
  <c r="B100"/>
  <c r="A100"/>
  <c r="B90"/>
  <c r="A90"/>
  <c r="L89"/>
  <c r="J89"/>
  <c r="I89"/>
  <c r="H89"/>
  <c r="G89"/>
  <c r="F89"/>
  <c r="B81"/>
  <c r="A81"/>
  <c r="F80"/>
  <c r="B71"/>
  <c r="A71"/>
  <c r="L70"/>
  <c r="J70"/>
  <c r="I70"/>
  <c r="H70"/>
  <c r="G70"/>
  <c r="F70"/>
  <c r="F81"/>
  <c r="B62"/>
  <c r="A62"/>
  <c r="B52"/>
  <c r="A52"/>
  <c r="L51"/>
  <c r="J51"/>
  <c r="I51"/>
  <c r="H51"/>
  <c r="G51"/>
  <c r="F51"/>
  <c r="B43"/>
  <c r="A43"/>
  <c r="B33"/>
  <c r="A33"/>
  <c r="L32"/>
  <c r="J32"/>
  <c r="I32"/>
  <c r="H32"/>
  <c r="G32"/>
  <c r="F32"/>
  <c r="B24"/>
  <c r="A24"/>
  <c r="B14"/>
  <c r="A14"/>
  <c r="L13"/>
  <c r="J13"/>
  <c r="J196"/>
  <c r="I13"/>
  <c r="I196"/>
  <c r="H13"/>
  <c r="H196"/>
  <c r="G13"/>
  <c r="G196"/>
  <c r="F13"/>
</calcChain>
</file>

<file path=xl/sharedStrings.xml><?xml version="1.0" encoding="utf-8"?>
<sst xmlns="http://schemas.openxmlformats.org/spreadsheetml/2006/main" count="453" uniqueCount="229">
  <si>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</si>
  <si>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</si>
  <si>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</si>
  <si>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</si>
  <si>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</si>
  <si>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</si>
  <si>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</si>
  <si>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</si>
  <si>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</si>
  <si>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</si>
  <si>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</si>
  <si>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</si>
  <si>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</si>
  <si>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</si>
  <si>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</si>
  <si>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</si>
  <si>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</si>
  <si>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</si>
  <si>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</si>
  <si>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</si>
  <si>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</si>
  <si>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</si>
  <si>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</si>
  <si>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</si>
  <si>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</si>
  <si>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</si>
  <si>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</si>
  <si>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</si>
  <si>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</si>
  <si>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</si>
  <si>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</si>
  <si>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</si>
  <si>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</si>
  <si>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</si>
  <si>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</si>
  <si>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</si>
  <si>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</si>
  <si>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</si>
  <si>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</si>
  <si>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Винегрет овощной</t>
  </si>
  <si>
    <t>Суп картофельный с бобовыми (горох)</t>
  </si>
  <si>
    <t>Птица отварная</t>
  </si>
  <si>
    <t>Каша гречневая рассыпчатая</t>
  </si>
  <si>
    <t>Какао на молоке</t>
  </si>
  <si>
    <t>Хлеб пшеничный</t>
  </si>
  <si>
    <t>Хлеб ржаной</t>
  </si>
  <si>
    <t>4.85.</t>
  </si>
  <si>
    <t>3.71.</t>
  </si>
  <si>
    <t>5.04.</t>
  </si>
  <si>
    <t>5.06.</t>
  </si>
  <si>
    <t>3.07.</t>
  </si>
  <si>
    <t xml:space="preserve">Салат из свеклы </t>
  </si>
  <si>
    <t>Суп картофельный с макаронными изделиями</t>
  </si>
  <si>
    <t>Котлеты рубленные из птицы</t>
  </si>
  <si>
    <t>Пюре картофельное</t>
  </si>
  <si>
    <t>Компот из смеси сухофруктов</t>
  </si>
  <si>
    <t>Кондитерское изделие (выпечка)</t>
  </si>
  <si>
    <t>4.4.</t>
  </si>
  <si>
    <t>3.00.</t>
  </si>
  <si>
    <t>МБОУ Куракинская СОШ Борисоглебский филиал</t>
  </si>
  <si>
    <t>Заведующий филиала</t>
  </si>
  <si>
    <t>Земсков Э.В.</t>
  </si>
  <si>
    <t>Салат из капусты с морковью</t>
  </si>
  <si>
    <t>Суп картофельный с рисом</t>
  </si>
  <si>
    <t>Рыба тушеная в томатном соусе с овощами</t>
  </si>
  <si>
    <t>Макаронные изделия отварные</t>
  </si>
  <si>
    <t>Сок фруктовый</t>
  </si>
  <si>
    <t>5.52.</t>
  </si>
  <si>
    <t>4.52.</t>
  </si>
  <si>
    <t>5.41.</t>
  </si>
  <si>
    <t>35.54.</t>
  </si>
  <si>
    <t>11.17.</t>
  </si>
  <si>
    <t>10.03.</t>
  </si>
  <si>
    <t>Рис отварной</t>
  </si>
  <si>
    <t>Салат из зелёного горошка</t>
  </si>
  <si>
    <t>Компот из свежих яблок</t>
  </si>
  <si>
    <t>32.73</t>
  </si>
  <si>
    <t>56.88</t>
  </si>
  <si>
    <t>195.71</t>
  </si>
  <si>
    <t>Щи  из свежей капусты с картофелем</t>
  </si>
  <si>
    <t xml:space="preserve">          4.85</t>
  </si>
  <si>
    <t>34.2</t>
  </si>
  <si>
    <t>26.28</t>
  </si>
  <si>
    <t>115.85</t>
  </si>
  <si>
    <t>840.12</t>
  </si>
  <si>
    <t>13.11.</t>
  </si>
  <si>
    <t>6.45.</t>
  </si>
  <si>
    <t>16.74.</t>
  </si>
  <si>
    <t>89.08</t>
  </si>
  <si>
    <t>Икра кабачковая</t>
  </si>
  <si>
    <t>Суп из овощей</t>
  </si>
  <si>
    <t>Плов из птицы</t>
  </si>
  <si>
    <t>80/130</t>
  </si>
  <si>
    <t>0.72.</t>
  </si>
  <si>
    <t>4.63.</t>
  </si>
  <si>
    <t>46.80.</t>
  </si>
  <si>
    <t>Печень по-строгановски</t>
  </si>
  <si>
    <t>Кофе на молоке</t>
  </si>
  <si>
    <t>Фрукты (плоды) свежие</t>
  </si>
  <si>
    <t xml:space="preserve">           10.6</t>
  </si>
  <si>
    <t xml:space="preserve">           18.8</t>
  </si>
  <si>
    <t xml:space="preserve">            41.4.</t>
  </si>
  <si>
    <t>14.2.</t>
  </si>
  <si>
    <t>662.59.</t>
  </si>
  <si>
    <t>3.26.</t>
  </si>
  <si>
    <t>2.09.</t>
  </si>
  <si>
    <t>27.90.</t>
  </si>
  <si>
    <t>7.80.</t>
  </si>
  <si>
    <t>12.25.</t>
  </si>
  <si>
    <t>3.57.</t>
  </si>
  <si>
    <t>2.20.</t>
  </si>
  <si>
    <t>30.34.</t>
  </si>
  <si>
    <t>30.78.</t>
  </si>
  <si>
    <t>41.8.</t>
  </si>
  <si>
    <t>192.79.</t>
  </si>
  <si>
    <t>1087.07.</t>
  </si>
  <si>
    <t>8.78.</t>
  </si>
  <si>
    <t>89.10.</t>
  </si>
  <si>
    <t>4.84.</t>
  </si>
  <si>
    <t>24.52.</t>
  </si>
  <si>
    <t>8.96.</t>
  </si>
  <si>
    <t>87.46.</t>
  </si>
  <si>
    <t>0.85</t>
  </si>
  <si>
    <t>29.99.</t>
  </si>
  <si>
    <t>19.86.</t>
  </si>
  <si>
    <t>26.45</t>
  </si>
  <si>
    <t>119.65.</t>
  </si>
  <si>
    <t>52.44</t>
  </si>
  <si>
    <t>168.45</t>
  </si>
  <si>
    <t>736.76.</t>
  </si>
  <si>
    <t>Сыр порциями</t>
  </si>
  <si>
    <t>3.6.</t>
  </si>
  <si>
    <t>44.77.</t>
  </si>
  <si>
    <t>35.71.</t>
  </si>
  <si>
    <t>126.29.</t>
  </si>
  <si>
    <t>54.6</t>
  </si>
  <si>
    <t>1018.44.</t>
  </si>
  <si>
    <t>1.2.</t>
  </si>
  <si>
    <t>7.83.</t>
  </si>
  <si>
    <t>2.40.</t>
  </si>
  <si>
    <t>31.92.</t>
  </si>
  <si>
    <t>10.67.</t>
  </si>
  <si>
    <t>18.00.</t>
  </si>
  <si>
    <t>11.70.</t>
  </si>
  <si>
    <t>88.29.</t>
  </si>
  <si>
    <t>30.07.</t>
  </si>
  <si>
    <t>2.83.</t>
  </si>
  <si>
    <t>28.26.</t>
  </si>
  <si>
    <t>121.40.</t>
  </si>
  <si>
    <t>887.17.</t>
  </si>
  <si>
    <t>6.81.</t>
  </si>
  <si>
    <t>9.89.</t>
  </si>
  <si>
    <t>44.24.</t>
  </si>
  <si>
    <t>2.38.</t>
  </si>
  <si>
    <t>20.23.</t>
  </si>
  <si>
    <t>89.32.</t>
  </si>
  <si>
    <t>25.24.</t>
  </si>
  <si>
    <t>33.77.</t>
  </si>
  <si>
    <t>152.38.</t>
  </si>
  <si>
    <t>36.90.</t>
  </si>
  <si>
    <t>95.97.</t>
  </si>
  <si>
    <t>Салат из морской капусты</t>
  </si>
  <si>
    <t>Суп картофельный с фасолью</t>
  </si>
  <si>
    <t>Чай с сахаром</t>
  </si>
  <si>
    <t>5.76.</t>
  </si>
  <si>
    <t>0.2</t>
  </si>
  <si>
    <t>34.06.</t>
  </si>
  <si>
    <t>5.08.</t>
  </si>
  <si>
    <t>0.68</t>
  </si>
  <si>
    <t>40.54.</t>
  </si>
  <si>
    <t>0.91</t>
  </si>
  <si>
    <t>19.16</t>
  </si>
  <si>
    <t>191.56.</t>
  </si>
  <si>
    <t>118.06</t>
  </si>
  <si>
    <t>1094.97.</t>
  </si>
  <si>
    <t>7.93.</t>
  </si>
  <si>
    <t>4.26.</t>
  </si>
  <si>
    <t>15.17.</t>
  </si>
  <si>
    <t>42.41.</t>
  </si>
  <si>
    <t>3.11.</t>
  </si>
  <si>
    <t>10.62.</t>
  </si>
  <si>
    <t>89.27.</t>
  </si>
  <si>
    <t>Жаркое по-домашнему</t>
  </si>
  <si>
    <t>Йогурт порционный</t>
  </si>
  <si>
    <t>12.7.</t>
  </si>
  <si>
    <t>5.0</t>
  </si>
  <si>
    <t>37.84.</t>
  </si>
  <si>
    <t>13.0</t>
  </si>
  <si>
    <t>4.9.</t>
  </si>
  <si>
    <t>58.5.</t>
  </si>
  <si>
    <t>23.3.</t>
  </si>
  <si>
    <t>1.1.</t>
  </si>
  <si>
    <t>139.38.</t>
  </si>
  <si>
    <t>292.25</t>
  </si>
  <si>
    <t>68.4</t>
  </si>
  <si>
    <t>865.99.</t>
  </si>
  <si>
    <t>6.7.</t>
  </si>
  <si>
    <t>3.69.</t>
  </si>
  <si>
    <t>3.16.</t>
  </si>
  <si>
    <t>36.41.</t>
  </si>
  <si>
    <t>2.26.</t>
  </si>
  <si>
    <t>26.33.</t>
  </si>
  <si>
    <t>16.63.</t>
  </si>
  <si>
    <t>94.25.</t>
  </si>
  <si>
    <t>Суп с рыбными консервами</t>
  </si>
  <si>
    <t>37.06.</t>
  </si>
  <si>
    <t>35.05.</t>
  </si>
  <si>
    <t>136.67.</t>
  </si>
  <si>
    <t>11.45.</t>
  </si>
  <si>
    <t>47.79.</t>
  </si>
  <si>
    <t>3.14.</t>
  </si>
  <si>
    <t>86.70</t>
  </si>
  <si>
    <t>1.58.</t>
  </si>
  <si>
    <t>27.74.</t>
  </si>
  <si>
    <t>2.19.</t>
  </si>
  <si>
    <t>30.59.</t>
  </si>
  <si>
    <t>11.66.</t>
  </si>
  <si>
    <t>20.2.</t>
  </si>
  <si>
    <t>115.86.</t>
  </si>
  <si>
    <t>72.6</t>
  </si>
  <si>
    <t>84.8</t>
  </si>
  <si>
    <t>809.93.</t>
  </si>
  <si>
    <t>4.29.</t>
  </si>
  <si>
    <t>3.24.</t>
  </si>
  <si>
    <t>33.48.</t>
  </si>
  <si>
    <t>9.80.</t>
  </si>
  <si>
    <t>26.15.</t>
  </si>
  <si>
    <t>92.76.</t>
  </si>
  <si>
    <t>902.20.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</si>
</sst>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>
      <alignment horizontal="right" vertical="top" wrapText="1"/>
    </xf>
    <xf numFmtId="0" fontId="11" fillId="0" borderId="22" xfId="0" applyFont="1" applyBorder="1" applyAlignment="1">
      <alignment vertical="top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0" fontId="11" fillId="0" borderId="24" xfId="0" applyFont="1" applyBorder="1" applyAlignment="1">
      <alignment vertical="center" wrapText="1"/>
    </xf>
    <xf numFmtId="0" fontId="11" fillId="0" borderId="22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right" wrapText="1"/>
    </xf>
    <xf numFmtId="0" fontId="11" fillId="0" borderId="23" xfId="0" applyFont="1" applyBorder="1" applyAlignment="1">
      <alignment horizontal="righ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top" wrapText="1"/>
    </xf>
    <xf numFmtId="0" fontId="11" fillId="0" borderId="21" xfId="0" applyFont="1" applyBorder="1" applyAlignment="1">
      <alignment horizontal="right" vertical="center" wrapText="1"/>
    </xf>
    <xf numFmtId="17" fontId="11" fillId="0" borderId="23" xfId="0" applyNumberFormat="1" applyFont="1" applyBorder="1" applyAlignment="1">
      <alignment horizontal="right" vertical="center" wrapText="1"/>
    </xf>
    <xf numFmtId="17" fontId="11" fillId="0" borderId="22" xfId="0" applyNumberFormat="1" applyFont="1" applyBorder="1" applyAlignment="1">
      <alignment horizontal="right" vertical="top" wrapText="1"/>
    </xf>
    <xf numFmtId="16" fontId="11" fillId="0" borderId="23" xfId="0" applyNumberFormat="1" applyFont="1" applyBorder="1" applyAlignment="1">
      <alignment horizontal="right" vertical="center" wrapText="1"/>
    </xf>
    <xf numFmtId="16" fontId="11" fillId="0" borderId="22" xfId="0" applyNumberFormat="1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center" vertical="top" wrapText="1"/>
    </xf>
    <xf numFmtId="17" fontId="11" fillId="0" borderId="22" xfId="0" applyNumberFormat="1" applyFont="1" applyBorder="1" applyAlignment="1">
      <alignment horizontal="right" vertical="center" wrapText="1"/>
    </xf>
    <xf numFmtId="16" fontId="11" fillId="0" borderId="23" xfId="0" applyNumberFormat="1" applyFont="1" applyBorder="1" applyAlignment="1">
      <alignment horizontal="right" vertical="top" wrapText="1"/>
    </xf>
    <xf numFmtId="16" fontId="11" fillId="0" borderId="22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center" vertical="top" wrapText="1"/>
    </xf>
    <xf numFmtId="16" fontId="11" fillId="0" borderId="22" xfId="0" applyNumberFormat="1" applyFont="1" applyBorder="1" applyAlignment="1">
      <alignment horizontal="right" wrapText="1"/>
    </xf>
    <xf numFmtId="0" fontId="12" fillId="0" borderId="24" xfId="0" applyFont="1" applyBorder="1" applyAlignment="1">
      <alignment horizontal="right" vertical="top" wrapText="1"/>
    </xf>
    <xf numFmtId="17" fontId="11" fillId="0" borderId="23" xfId="0" applyNumberFormat="1" applyFont="1" applyBorder="1" applyAlignment="1">
      <alignment horizontal="right" vertical="top" wrapText="1"/>
    </xf>
    <xf numFmtId="16" fontId="11" fillId="0" borderId="24" xfId="0" applyNumberFormat="1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M202" sqref="M20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84" t="s">
        <v>59</v>
      </c>
      <c r="D1" s="85"/>
      <c r="E1" s="85"/>
      <c r="F1" s="12" t="s">
        <v>16</v>
      </c>
      <c r="G1" s="2" t="s">
        <v>17</v>
      </c>
      <c r="H1" s="86" t="s">
        <v>60</v>
      </c>
      <c r="I1" s="86"/>
      <c r="J1" s="86"/>
      <c r="K1" s="86"/>
    </row>
    <row r="2" spans="1:12" ht="18">
      <c r="A2" s="35" t="s">
        <v>6</v>
      </c>
      <c r="C2" s="2"/>
      <c r="G2" s="2" t="s">
        <v>18</v>
      </c>
      <c r="H2" s="86" t="s">
        <v>61</v>
      </c>
      <c r="I2" s="86"/>
      <c r="J2" s="86"/>
      <c r="K2" s="8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7</v>
      </c>
      <c r="I3" s="48">
        <v>11</v>
      </c>
      <c r="J3" s="49">
        <v>2023</v>
      </c>
      <c r="K3" s="1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>SUM(G6:G12)</f>
        <v>0</v>
      </c>
      <c r="H13" s="19">
        <f>SUM(H6:H12)</f>
        <v>0</v>
      </c>
      <c r="I13" s="19">
        <f>SUM(I6:I12)</f>
        <v>0</v>
      </c>
      <c r="J13" s="19">
        <f>SUM(J6:J12)</f>
        <v>0</v>
      </c>
      <c r="K13" s="25"/>
      <c r="L13" s="19">
        <f>SUM(L6:L12)</f>
        <v>0</v>
      </c>
    </row>
    <row r="14" spans="1:12" ht="16.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74</v>
      </c>
      <c r="F14" s="61">
        <v>60</v>
      </c>
      <c r="G14" s="61">
        <v>1.79</v>
      </c>
      <c r="H14" s="61">
        <v>3.11</v>
      </c>
      <c r="I14" s="61">
        <v>3.75</v>
      </c>
      <c r="J14" s="61">
        <v>50.16</v>
      </c>
      <c r="K14" s="68">
        <v>10</v>
      </c>
      <c r="L14" s="68">
        <v>10</v>
      </c>
    </row>
    <row r="15" spans="1:12" ht="16.5" thickBot="1">
      <c r="A15" s="23"/>
      <c r="B15" s="15"/>
      <c r="C15" s="11"/>
      <c r="D15" s="7" t="s">
        <v>27</v>
      </c>
      <c r="E15" s="52" t="s">
        <v>79</v>
      </c>
      <c r="F15" s="61">
        <v>200</v>
      </c>
      <c r="G15" s="61">
        <v>1.4</v>
      </c>
      <c r="H15" s="61">
        <v>3.91</v>
      </c>
      <c r="I15" s="61">
        <v>6.79</v>
      </c>
      <c r="J15" s="61">
        <v>67.8</v>
      </c>
      <c r="K15" s="68">
        <v>187</v>
      </c>
      <c r="L15" s="68">
        <v>187</v>
      </c>
    </row>
    <row r="16" spans="1:12" ht="16.5" thickBot="1">
      <c r="A16" s="23"/>
      <c r="B16" s="15"/>
      <c r="C16" s="11"/>
      <c r="D16" s="7" t="s">
        <v>28</v>
      </c>
      <c r="E16" s="52" t="s">
        <v>73</v>
      </c>
      <c r="F16" s="61">
        <v>150</v>
      </c>
      <c r="G16" s="61">
        <v>8.73</v>
      </c>
      <c r="H16" s="61">
        <v>14.61</v>
      </c>
      <c r="I16" s="61">
        <v>75</v>
      </c>
      <c r="J16" s="61">
        <v>447.71</v>
      </c>
      <c r="K16" s="68">
        <v>304</v>
      </c>
      <c r="L16" s="68">
        <v>304</v>
      </c>
    </row>
    <row r="17" spans="1:12" ht="16.5" thickBot="1">
      <c r="A17" s="23"/>
      <c r="B17" s="15"/>
      <c r="C17" s="11"/>
      <c r="D17" s="7" t="s">
        <v>29</v>
      </c>
      <c r="E17" s="52" t="s">
        <v>53</v>
      </c>
      <c r="F17" s="60">
        <v>80</v>
      </c>
      <c r="G17" s="61">
        <v>9.6999999999999993</v>
      </c>
      <c r="H17" s="61">
        <v>13.92</v>
      </c>
      <c r="I17" s="61">
        <v>7.89</v>
      </c>
      <c r="J17" s="61">
        <v>196</v>
      </c>
      <c r="K17" s="68">
        <v>307</v>
      </c>
      <c r="L17" s="68">
        <v>307</v>
      </c>
    </row>
    <row r="18" spans="1:12" ht="16.5" thickBot="1">
      <c r="A18" s="23"/>
      <c r="B18" s="15"/>
      <c r="C18" s="11"/>
      <c r="D18" s="7" t="s">
        <v>30</v>
      </c>
      <c r="E18" s="52" t="s">
        <v>55</v>
      </c>
      <c r="F18" s="61">
        <v>200</v>
      </c>
      <c r="G18" s="61">
        <v>0.04</v>
      </c>
      <c r="H18" s="61">
        <v>0</v>
      </c>
      <c r="I18" s="61">
        <v>24.76</v>
      </c>
      <c r="J18" s="61">
        <v>94.2</v>
      </c>
      <c r="K18" s="68">
        <v>868</v>
      </c>
      <c r="L18" s="68">
        <v>868</v>
      </c>
    </row>
    <row r="19" spans="1:12" ht="16.5" thickBot="1">
      <c r="A19" s="23"/>
      <c r="B19" s="15"/>
      <c r="C19" s="11"/>
      <c r="D19" s="7" t="s">
        <v>31</v>
      </c>
      <c r="E19" s="53" t="s">
        <v>44</v>
      </c>
      <c r="F19" s="59">
        <v>45</v>
      </c>
      <c r="G19" s="59">
        <v>3.37</v>
      </c>
      <c r="H19" s="59">
        <v>1.35</v>
      </c>
      <c r="I19" s="59">
        <v>22.5</v>
      </c>
      <c r="J19" s="59">
        <v>117</v>
      </c>
      <c r="K19" s="63">
        <v>122</v>
      </c>
      <c r="L19" s="63">
        <v>122</v>
      </c>
    </row>
    <row r="20" spans="1:12" ht="16.5" thickBot="1">
      <c r="A20" s="23"/>
      <c r="B20" s="15"/>
      <c r="C20" s="11"/>
      <c r="D20" s="7" t="s">
        <v>32</v>
      </c>
      <c r="E20" s="53" t="s">
        <v>45</v>
      </c>
      <c r="F20" s="59">
        <v>40</v>
      </c>
      <c r="G20" s="59">
        <v>3.4</v>
      </c>
      <c r="H20" s="59">
        <v>0.5</v>
      </c>
      <c r="I20" s="59">
        <v>17.100000000000001</v>
      </c>
      <c r="J20" s="59">
        <v>91</v>
      </c>
      <c r="K20" s="63">
        <v>123</v>
      </c>
      <c r="L20" s="63">
        <v>123</v>
      </c>
    </row>
    <row r="21" spans="1:12" ht="16.5" thickBot="1">
      <c r="A21" s="23"/>
      <c r="B21" s="15"/>
      <c r="C21" s="11"/>
      <c r="D21" s="6"/>
      <c r="E21" s="56" t="s">
        <v>56</v>
      </c>
      <c r="F21" s="61">
        <v>50</v>
      </c>
      <c r="G21" s="61">
        <v>2.35</v>
      </c>
      <c r="H21" s="61">
        <v>4.4000000000000004</v>
      </c>
      <c r="I21" s="61">
        <v>35</v>
      </c>
      <c r="J21" s="61">
        <v>23.2</v>
      </c>
      <c r="K21" s="44"/>
      <c r="L21" s="52" t="s">
        <v>116</v>
      </c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/>
      <c r="G23" s="19"/>
      <c r="H23" s="19"/>
      <c r="I23" s="19"/>
      <c r="J23" s="19"/>
      <c r="K23" s="25"/>
      <c r="L23" s="19"/>
    </row>
    <row r="24" spans="1:12" ht="25.5">
      <c r="A24" s="29">
        <f>A6</f>
        <v>1</v>
      </c>
      <c r="B24" s="30">
        <f>B6</f>
        <v>1</v>
      </c>
      <c r="C24" s="82" t="s">
        <v>4</v>
      </c>
      <c r="D24" s="83"/>
      <c r="E24" s="31"/>
      <c r="F24" s="32">
        <v>825</v>
      </c>
      <c r="G24" s="32" t="s">
        <v>112</v>
      </c>
      <c r="H24" s="32" t="s">
        <v>113</v>
      </c>
      <c r="I24" s="32" t="s">
        <v>114</v>
      </c>
      <c r="J24" s="32" t="s">
        <v>115</v>
      </c>
      <c r="K24" s="32"/>
      <c r="L24" s="32" t="s">
        <v>117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>SUM(G25:G31)</f>
        <v>0</v>
      </c>
      <c r="H32" s="19">
        <f>SUM(H25:H31)</f>
        <v>0</v>
      </c>
      <c r="I32" s="19">
        <f>SUM(I25:I31)</f>
        <v>0</v>
      </c>
      <c r="J32" s="19">
        <f>SUM(J25:J31)</f>
        <v>0</v>
      </c>
      <c r="K32" s="25"/>
      <c r="L32" s="19">
        <f>SUM(L25:L31)</f>
        <v>0</v>
      </c>
    </row>
    <row r="33" spans="1:12" ht="16.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62</v>
      </c>
      <c r="F33" s="57">
        <v>60</v>
      </c>
      <c r="G33" s="57" t="s">
        <v>122</v>
      </c>
      <c r="H33" s="57">
        <v>3.05</v>
      </c>
      <c r="I33" s="65" t="s">
        <v>69</v>
      </c>
      <c r="J33" s="57" t="s">
        <v>127</v>
      </c>
      <c r="K33" s="62">
        <v>10</v>
      </c>
      <c r="L33" s="51" t="s">
        <v>118</v>
      </c>
    </row>
    <row r="34" spans="1:12" ht="16.5" thickBot="1">
      <c r="A34" s="14"/>
      <c r="B34" s="15"/>
      <c r="C34" s="11"/>
      <c r="D34" s="7" t="s">
        <v>27</v>
      </c>
      <c r="E34" s="51" t="s">
        <v>63</v>
      </c>
      <c r="F34" s="57">
        <v>200</v>
      </c>
      <c r="G34" s="57">
        <v>1.58</v>
      </c>
      <c r="H34" s="57">
        <v>2.19</v>
      </c>
      <c r="I34" s="57">
        <v>11.66</v>
      </c>
      <c r="J34" s="57">
        <v>72.599999999999994</v>
      </c>
      <c r="K34" s="62">
        <v>204</v>
      </c>
      <c r="L34" s="51" t="s">
        <v>58</v>
      </c>
    </row>
    <row r="35" spans="1:12" ht="16.5" thickBot="1">
      <c r="A35" s="14"/>
      <c r="B35" s="15"/>
      <c r="C35" s="11"/>
      <c r="D35" s="7" t="s">
        <v>28</v>
      </c>
      <c r="E35" s="51" t="s">
        <v>64</v>
      </c>
      <c r="F35" s="57">
        <v>75</v>
      </c>
      <c r="G35" s="57">
        <v>13.87</v>
      </c>
      <c r="H35" s="57">
        <v>7.85</v>
      </c>
      <c r="I35" s="57">
        <v>6.53</v>
      </c>
      <c r="J35" s="57">
        <v>150</v>
      </c>
      <c r="K35" s="62">
        <v>486</v>
      </c>
      <c r="L35" s="51" t="s">
        <v>119</v>
      </c>
    </row>
    <row r="36" spans="1:12" ht="16.5" thickBot="1">
      <c r="A36" s="14"/>
      <c r="B36" s="15"/>
      <c r="C36" s="11"/>
      <c r="D36" s="7" t="s">
        <v>29</v>
      </c>
      <c r="E36" s="54" t="s">
        <v>65</v>
      </c>
      <c r="F36" s="69">
        <v>150</v>
      </c>
      <c r="G36" s="79" t="s">
        <v>67</v>
      </c>
      <c r="H36" s="79" t="s">
        <v>68</v>
      </c>
      <c r="I36" s="69" t="s">
        <v>125</v>
      </c>
      <c r="J36" s="69" t="s">
        <v>128</v>
      </c>
      <c r="K36" s="50">
        <v>688</v>
      </c>
      <c r="L36" s="54" t="s">
        <v>120</v>
      </c>
    </row>
    <row r="37" spans="1:12" ht="16.5" thickBot="1">
      <c r="A37" s="14"/>
      <c r="B37" s="15"/>
      <c r="C37" s="11"/>
      <c r="D37" s="7" t="s">
        <v>30</v>
      </c>
      <c r="E37" s="51" t="s">
        <v>66</v>
      </c>
      <c r="F37" s="57">
        <v>200</v>
      </c>
      <c r="G37" s="57">
        <v>1</v>
      </c>
      <c r="H37" s="57">
        <v>0</v>
      </c>
      <c r="I37" s="57">
        <v>20.2</v>
      </c>
      <c r="J37" s="57">
        <v>84.8</v>
      </c>
      <c r="K37" s="62">
        <v>389</v>
      </c>
      <c r="L37" s="51" t="s">
        <v>72</v>
      </c>
    </row>
    <row r="38" spans="1:12" ht="16.5" thickBot="1">
      <c r="A38" s="14"/>
      <c r="B38" s="15"/>
      <c r="C38" s="11"/>
      <c r="D38" s="7" t="s">
        <v>31</v>
      </c>
      <c r="E38" s="53" t="s">
        <v>44</v>
      </c>
      <c r="F38" s="59">
        <v>45</v>
      </c>
      <c r="G38" s="59">
        <v>3.37</v>
      </c>
      <c r="H38" s="59">
        <v>1.35</v>
      </c>
      <c r="I38" s="59">
        <v>22.5</v>
      </c>
      <c r="J38" s="59">
        <v>117</v>
      </c>
      <c r="K38" s="63">
        <v>122</v>
      </c>
      <c r="L38" s="53" t="s">
        <v>109</v>
      </c>
    </row>
    <row r="39" spans="1:12" ht="16.5" thickBot="1">
      <c r="A39" s="14"/>
      <c r="B39" s="15"/>
      <c r="C39" s="11"/>
      <c r="D39" s="7" t="s">
        <v>32</v>
      </c>
      <c r="E39" s="53" t="s">
        <v>45</v>
      </c>
      <c r="F39" s="59">
        <v>40</v>
      </c>
      <c r="G39" s="59">
        <v>3.4</v>
      </c>
      <c r="H39" s="59">
        <v>0.5</v>
      </c>
      <c r="I39" s="59">
        <v>17.100000000000001</v>
      </c>
      <c r="J39" s="59">
        <v>91</v>
      </c>
      <c r="K39" s="63">
        <v>123</v>
      </c>
      <c r="L39" s="53" t="s">
        <v>110</v>
      </c>
    </row>
    <row r="40" spans="1:12" ht="16.5" thickBot="1">
      <c r="A40" s="14"/>
      <c r="B40" s="15"/>
      <c r="C40" s="11"/>
      <c r="D40" s="6"/>
      <c r="E40" s="51" t="s">
        <v>98</v>
      </c>
      <c r="F40" s="57">
        <v>100</v>
      </c>
      <c r="G40" s="57">
        <v>0.4</v>
      </c>
      <c r="H40" s="57">
        <v>0.4</v>
      </c>
      <c r="I40" s="57">
        <v>9.8000000000000007</v>
      </c>
      <c r="J40" s="57">
        <v>47</v>
      </c>
      <c r="K40" s="62">
        <v>847</v>
      </c>
      <c r="L40" s="51" t="s">
        <v>111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/>
      <c r="G42" s="19"/>
      <c r="H42" s="19"/>
      <c r="I42" s="19"/>
      <c r="J42" s="19"/>
      <c r="K42" s="25"/>
      <c r="L42" s="19"/>
    </row>
    <row r="43" spans="1:12" ht="15.75" customHeight="1">
      <c r="A43" s="33">
        <f>A25</f>
        <v>1</v>
      </c>
      <c r="B43" s="33">
        <f>B25</f>
        <v>2</v>
      </c>
      <c r="C43" s="82" t="s">
        <v>4</v>
      </c>
      <c r="D43" s="83"/>
      <c r="E43" s="31"/>
      <c r="F43" s="32">
        <v>825</v>
      </c>
      <c r="G43" s="32" t="s">
        <v>123</v>
      </c>
      <c r="H43" s="32" t="s">
        <v>124</v>
      </c>
      <c r="I43" s="32" t="s">
        <v>126</v>
      </c>
      <c r="J43" s="32" t="s">
        <v>129</v>
      </c>
      <c r="K43" s="32"/>
      <c r="L43" s="32" t="s">
        <v>121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>SUM(G44:G50)</f>
        <v>0</v>
      </c>
      <c r="H51" s="19">
        <f>SUM(H44:H50)</f>
        <v>0</v>
      </c>
      <c r="I51" s="19">
        <f>SUM(I44:I50)</f>
        <v>0</v>
      </c>
      <c r="J51" s="19">
        <f>SUM(J44:J50)</f>
        <v>0</v>
      </c>
      <c r="K51" s="25"/>
      <c r="L51" s="19">
        <f>SUM(L44:L50)</f>
        <v>0</v>
      </c>
    </row>
    <row r="52" spans="1:12" ht="16.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39</v>
      </c>
      <c r="F52" s="57">
        <v>60</v>
      </c>
      <c r="G52" s="57">
        <v>0.82</v>
      </c>
      <c r="H52" s="65" t="s">
        <v>47</v>
      </c>
      <c r="I52" s="67" t="s">
        <v>49</v>
      </c>
      <c r="J52" s="57" t="s">
        <v>77</v>
      </c>
      <c r="K52" s="62">
        <v>45</v>
      </c>
      <c r="L52" s="51" t="s">
        <v>138</v>
      </c>
    </row>
    <row r="53" spans="1:12" ht="16.5" thickBot="1">
      <c r="A53" s="23"/>
      <c r="B53" s="15"/>
      <c r="C53" s="11"/>
      <c r="D53" s="7" t="s">
        <v>27</v>
      </c>
      <c r="E53" s="52" t="s">
        <v>40</v>
      </c>
      <c r="F53" s="61">
        <v>200</v>
      </c>
      <c r="G53" s="61">
        <v>4.3899999999999997</v>
      </c>
      <c r="H53" s="61">
        <v>4.22</v>
      </c>
      <c r="I53" s="61">
        <v>13.06</v>
      </c>
      <c r="J53" s="61">
        <v>107.8</v>
      </c>
      <c r="K53" s="68">
        <v>206</v>
      </c>
      <c r="L53" s="52" t="s">
        <v>139</v>
      </c>
    </row>
    <row r="54" spans="1:12" ht="16.5" thickBot="1">
      <c r="A54" s="23"/>
      <c r="B54" s="15"/>
      <c r="C54" s="11"/>
      <c r="D54" s="7" t="s">
        <v>28</v>
      </c>
      <c r="E54" s="52" t="s">
        <v>41</v>
      </c>
      <c r="F54" s="61">
        <v>80</v>
      </c>
      <c r="G54" s="61">
        <v>16.88</v>
      </c>
      <c r="H54" s="61">
        <v>10.88</v>
      </c>
      <c r="I54" s="61">
        <v>0</v>
      </c>
      <c r="J54" s="61">
        <v>165</v>
      </c>
      <c r="K54" s="68">
        <v>637</v>
      </c>
      <c r="L54" s="52" t="s">
        <v>140</v>
      </c>
    </row>
    <row r="55" spans="1:12" ht="16.5" thickBot="1">
      <c r="A55" s="23"/>
      <c r="B55" s="15"/>
      <c r="C55" s="11"/>
      <c r="D55" s="7" t="s">
        <v>29</v>
      </c>
      <c r="E55" s="53" t="s">
        <v>42</v>
      </c>
      <c r="F55" s="59">
        <v>150</v>
      </c>
      <c r="G55" s="59">
        <v>7.46</v>
      </c>
      <c r="H55" s="59">
        <v>5.61</v>
      </c>
      <c r="I55" s="59">
        <v>35.840000000000003</v>
      </c>
      <c r="J55" s="59">
        <v>230.45</v>
      </c>
      <c r="K55" s="63">
        <v>679</v>
      </c>
      <c r="L55" s="53" t="s">
        <v>141</v>
      </c>
    </row>
    <row r="56" spans="1:12" ht="16.5" thickBot="1">
      <c r="A56" s="23"/>
      <c r="B56" s="15"/>
      <c r="C56" s="11"/>
      <c r="D56" s="7" t="s">
        <v>30</v>
      </c>
      <c r="E56" s="53" t="s">
        <v>43</v>
      </c>
      <c r="F56" s="59">
        <v>200</v>
      </c>
      <c r="G56" s="64" t="s">
        <v>46</v>
      </c>
      <c r="H56" s="66" t="s">
        <v>48</v>
      </c>
      <c r="I56" s="59" t="s">
        <v>76</v>
      </c>
      <c r="J56" s="59" t="s">
        <v>78</v>
      </c>
      <c r="K56" s="63">
        <v>249</v>
      </c>
      <c r="L56" s="53" t="s">
        <v>142</v>
      </c>
    </row>
    <row r="57" spans="1:12" ht="16.5" thickBot="1">
      <c r="A57" s="23"/>
      <c r="B57" s="15"/>
      <c r="C57" s="11"/>
      <c r="D57" s="7" t="s">
        <v>31</v>
      </c>
      <c r="E57" s="53" t="s">
        <v>44</v>
      </c>
      <c r="F57" s="59">
        <v>45</v>
      </c>
      <c r="G57" s="59">
        <v>3.37</v>
      </c>
      <c r="H57" s="59">
        <v>1.35</v>
      </c>
      <c r="I57" s="59">
        <v>22.5</v>
      </c>
      <c r="J57" s="59">
        <v>117</v>
      </c>
      <c r="K57" s="63">
        <v>122</v>
      </c>
      <c r="L57" s="53" t="s">
        <v>109</v>
      </c>
    </row>
    <row r="58" spans="1:12" ht="16.5" thickBot="1">
      <c r="A58" s="23"/>
      <c r="B58" s="15"/>
      <c r="C58" s="11"/>
      <c r="D58" s="7" t="s">
        <v>32</v>
      </c>
      <c r="E58" s="53" t="s">
        <v>45</v>
      </c>
      <c r="F58" s="59">
        <v>40</v>
      </c>
      <c r="G58" s="59">
        <v>3.4</v>
      </c>
      <c r="H58" s="59">
        <v>0.5</v>
      </c>
      <c r="I58" s="59">
        <v>17.100000000000001</v>
      </c>
      <c r="J58" s="59">
        <v>91</v>
      </c>
      <c r="K58" s="63">
        <v>123</v>
      </c>
      <c r="L58" s="53" t="s">
        <v>110</v>
      </c>
    </row>
    <row r="59" spans="1:12" ht="16.5" thickBot="1">
      <c r="A59" s="23"/>
      <c r="B59" s="15"/>
      <c r="C59" s="11"/>
      <c r="D59" s="6"/>
      <c r="E59" s="51" t="s">
        <v>130</v>
      </c>
      <c r="F59" s="51">
        <v>15</v>
      </c>
      <c r="G59" s="67" t="s">
        <v>131</v>
      </c>
      <c r="H59" s="67" t="s">
        <v>57</v>
      </c>
      <c r="I59" s="57">
        <v>0</v>
      </c>
      <c r="J59" s="57" t="s">
        <v>135</v>
      </c>
      <c r="K59" s="80" t="s">
        <v>137</v>
      </c>
      <c r="L59" s="51" t="s">
        <v>143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/>
      <c r="G61" s="19"/>
      <c r="H61" s="19"/>
      <c r="I61" s="19"/>
      <c r="J61" s="19"/>
      <c r="K61" s="25"/>
      <c r="L61" s="19"/>
    </row>
    <row r="62" spans="1:12" ht="15.75" customHeight="1">
      <c r="A62" s="29">
        <f>A44</f>
        <v>1</v>
      </c>
      <c r="B62" s="30">
        <f>B44</f>
        <v>3</v>
      </c>
      <c r="C62" s="82" t="s">
        <v>4</v>
      </c>
      <c r="D62" s="83"/>
      <c r="E62" s="31"/>
      <c r="F62" s="32">
        <v>790</v>
      </c>
      <c r="G62" s="32" t="s">
        <v>132</v>
      </c>
      <c r="H62" s="32" t="s">
        <v>133</v>
      </c>
      <c r="I62" s="32" t="s">
        <v>134</v>
      </c>
      <c r="J62" s="32" t="s">
        <v>136</v>
      </c>
      <c r="K62" s="32"/>
      <c r="L62" s="32" t="s">
        <v>144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thickBot="1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>SUM(G63:G69)</f>
        <v>0</v>
      </c>
      <c r="H70" s="19">
        <f>SUM(H63:H69)</f>
        <v>0</v>
      </c>
      <c r="I70" s="19">
        <f>SUM(I63:I69)</f>
        <v>0</v>
      </c>
      <c r="J70" s="19">
        <f>SUM(J63:J69)</f>
        <v>0</v>
      </c>
      <c r="K70" s="25"/>
      <c r="L70" s="19">
        <f>SUM(L63:L69)</f>
        <v>0</v>
      </c>
    </row>
    <row r="71" spans="1:12" ht="16.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89</v>
      </c>
      <c r="F71" s="57">
        <v>40</v>
      </c>
      <c r="G71" s="57" t="s">
        <v>93</v>
      </c>
      <c r="H71" s="76" t="s">
        <v>146</v>
      </c>
      <c r="I71" s="57" t="s">
        <v>94</v>
      </c>
      <c r="J71" s="57" t="s">
        <v>95</v>
      </c>
      <c r="K71" s="62">
        <v>126</v>
      </c>
      <c r="L71" s="51" t="s">
        <v>150</v>
      </c>
    </row>
    <row r="72" spans="1:12" ht="16.5" thickBot="1">
      <c r="A72" s="23"/>
      <c r="B72" s="15"/>
      <c r="C72" s="11"/>
      <c r="D72" s="7" t="s">
        <v>27</v>
      </c>
      <c r="E72" s="51" t="s">
        <v>90</v>
      </c>
      <c r="F72" s="57">
        <v>200</v>
      </c>
      <c r="G72" s="57">
        <v>1.68</v>
      </c>
      <c r="H72" s="57">
        <v>5.98</v>
      </c>
      <c r="I72" s="57">
        <v>9.35</v>
      </c>
      <c r="J72" s="57">
        <v>98.37</v>
      </c>
      <c r="K72" s="62">
        <v>202</v>
      </c>
      <c r="L72" s="51" t="s">
        <v>151</v>
      </c>
    </row>
    <row r="73" spans="1:12" ht="16.5" thickBot="1">
      <c r="A73" s="23"/>
      <c r="B73" s="15"/>
      <c r="C73" s="11"/>
      <c r="D73" s="7" t="s">
        <v>28</v>
      </c>
      <c r="E73" s="51" t="s">
        <v>91</v>
      </c>
      <c r="F73" s="57" t="s">
        <v>92</v>
      </c>
      <c r="G73" s="57">
        <v>20.3</v>
      </c>
      <c r="H73" s="57">
        <v>17</v>
      </c>
      <c r="I73" s="57">
        <v>35.69</v>
      </c>
      <c r="J73" s="57">
        <v>377</v>
      </c>
      <c r="K73" s="62">
        <v>304</v>
      </c>
      <c r="L73" s="51" t="s">
        <v>152</v>
      </c>
    </row>
    <row r="74" spans="1:12" ht="16.5" thickBot="1">
      <c r="A74" s="23"/>
      <c r="B74" s="15"/>
      <c r="C74" s="11"/>
      <c r="D74" s="7" t="s">
        <v>29</v>
      </c>
      <c r="E74" s="51" t="s">
        <v>75</v>
      </c>
      <c r="F74" s="57">
        <v>200</v>
      </c>
      <c r="G74" s="57">
        <v>0.2</v>
      </c>
      <c r="H74" s="57">
        <v>0.2</v>
      </c>
      <c r="I74" s="57">
        <v>22.3</v>
      </c>
      <c r="J74" s="57">
        <v>110</v>
      </c>
      <c r="K74" s="62">
        <v>859</v>
      </c>
      <c r="L74" s="51" t="s">
        <v>153</v>
      </c>
    </row>
    <row r="75" spans="1:12" ht="16.5" thickBot="1">
      <c r="A75" s="23"/>
      <c r="B75" s="15"/>
      <c r="C75" s="11"/>
      <c r="D75" s="7" t="s">
        <v>30</v>
      </c>
      <c r="E75" s="53" t="s">
        <v>44</v>
      </c>
      <c r="F75" s="59">
        <v>45</v>
      </c>
      <c r="G75" s="59">
        <v>3.37</v>
      </c>
      <c r="H75" s="59">
        <v>1.35</v>
      </c>
      <c r="I75" s="59">
        <v>22.5</v>
      </c>
      <c r="J75" s="59">
        <v>117</v>
      </c>
      <c r="K75" s="63">
        <v>122</v>
      </c>
      <c r="L75" s="53" t="s">
        <v>109</v>
      </c>
    </row>
    <row r="76" spans="1:12" ht="16.5" thickBot="1">
      <c r="A76" s="23"/>
      <c r="B76" s="15"/>
      <c r="C76" s="11"/>
      <c r="D76" s="7" t="s">
        <v>31</v>
      </c>
      <c r="E76" s="53" t="s">
        <v>45</v>
      </c>
      <c r="F76" s="59">
        <v>40</v>
      </c>
      <c r="G76" s="59">
        <v>3.4</v>
      </c>
      <c r="H76" s="59">
        <v>0.5</v>
      </c>
      <c r="I76" s="59">
        <v>17.100000000000001</v>
      </c>
      <c r="J76" s="59">
        <v>91</v>
      </c>
      <c r="K76" s="63">
        <v>123</v>
      </c>
      <c r="L76" s="53" t="s">
        <v>110</v>
      </c>
    </row>
    <row r="77" spans="1:12" ht="16.5" thickBot="1">
      <c r="A77" s="23"/>
      <c r="B77" s="15"/>
      <c r="C77" s="11"/>
      <c r="D77" s="7" t="s">
        <v>32</v>
      </c>
      <c r="E77" s="51" t="s">
        <v>98</v>
      </c>
      <c r="F77" s="57">
        <v>100</v>
      </c>
      <c r="G77" s="57">
        <v>0.4</v>
      </c>
      <c r="H77" s="57">
        <v>0.4</v>
      </c>
      <c r="I77" s="57">
        <v>9.8000000000000007</v>
      </c>
      <c r="J77" s="57">
        <v>47</v>
      </c>
      <c r="K77" s="62">
        <v>847</v>
      </c>
      <c r="L77" s="51" t="s">
        <v>154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625</v>
      </c>
      <c r="G80" s="19"/>
      <c r="H80" s="19"/>
      <c r="I80" s="19"/>
      <c r="J80" s="19"/>
      <c r="K80" s="25"/>
      <c r="L80" s="19"/>
    </row>
    <row r="81" spans="1:12" ht="15.75" customHeight="1">
      <c r="A81" s="29">
        <f>A63</f>
        <v>1</v>
      </c>
      <c r="B81" s="30">
        <f>B63</f>
        <v>4</v>
      </c>
      <c r="C81" s="82" t="s">
        <v>4</v>
      </c>
      <c r="D81" s="83"/>
      <c r="E81" s="31"/>
      <c r="F81" s="32">
        <f>F70+F80</f>
        <v>625</v>
      </c>
      <c r="G81" s="32" t="s">
        <v>145</v>
      </c>
      <c r="H81" s="32" t="s">
        <v>147</v>
      </c>
      <c r="I81" s="32" t="s">
        <v>148</v>
      </c>
      <c r="J81" s="32" t="s">
        <v>149</v>
      </c>
      <c r="K81" s="32"/>
      <c r="L81" s="32" t="s">
        <v>155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>SUM(G82:G88)</f>
        <v>0</v>
      </c>
      <c r="H89" s="19">
        <f>SUM(H82:H88)</f>
        <v>0</v>
      </c>
      <c r="I89" s="19">
        <f>SUM(I82:I88)</f>
        <v>0</v>
      </c>
      <c r="J89" s="19">
        <f>SUM(J82:J88)</f>
        <v>0</v>
      </c>
      <c r="K89" s="25"/>
      <c r="L89" s="19">
        <f>SUM(L82:L88)</f>
        <v>0</v>
      </c>
    </row>
    <row r="90" spans="1:12" ht="16.5" thickBot="1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51</v>
      </c>
      <c r="F90" s="61">
        <v>60</v>
      </c>
      <c r="G90" s="61">
        <v>0.86</v>
      </c>
      <c r="H90" s="61">
        <v>3.65</v>
      </c>
      <c r="I90" s="61">
        <v>5.0199999999999996</v>
      </c>
      <c r="J90" s="61">
        <v>56.34</v>
      </c>
      <c r="K90" s="68">
        <v>93</v>
      </c>
      <c r="L90" s="52" t="s">
        <v>104</v>
      </c>
    </row>
    <row r="91" spans="1:12" ht="16.5" thickBot="1">
      <c r="A91" s="23"/>
      <c r="B91" s="15"/>
      <c r="C91" s="11"/>
      <c r="D91" s="7" t="s">
        <v>27</v>
      </c>
      <c r="E91" s="51" t="s">
        <v>52</v>
      </c>
      <c r="F91" s="57">
        <v>200</v>
      </c>
      <c r="G91" s="57">
        <v>2.15</v>
      </c>
      <c r="H91" s="57">
        <v>2.27</v>
      </c>
      <c r="I91" s="57">
        <v>13.71</v>
      </c>
      <c r="J91" s="57">
        <v>83.8</v>
      </c>
      <c r="K91" s="62">
        <v>208</v>
      </c>
      <c r="L91" s="51" t="s">
        <v>105</v>
      </c>
    </row>
    <row r="92" spans="1:12" ht="32.25" thickBot="1">
      <c r="A92" s="23"/>
      <c r="B92" s="15"/>
      <c r="C92" s="11"/>
      <c r="D92" s="7" t="s">
        <v>28</v>
      </c>
      <c r="E92" s="52" t="s">
        <v>96</v>
      </c>
      <c r="F92" s="61">
        <v>100</v>
      </c>
      <c r="G92" s="52" t="s">
        <v>99</v>
      </c>
      <c r="H92" s="60" t="s">
        <v>100</v>
      </c>
      <c r="I92" s="60" t="s">
        <v>101</v>
      </c>
      <c r="J92" s="61" t="s">
        <v>102</v>
      </c>
      <c r="K92" s="68">
        <v>45</v>
      </c>
      <c r="L92" s="52" t="s">
        <v>106</v>
      </c>
    </row>
    <row r="93" spans="1:12" ht="16.5" thickBot="1">
      <c r="A93" s="23"/>
      <c r="B93" s="15"/>
      <c r="C93" s="11"/>
      <c r="D93" s="7" t="s">
        <v>29</v>
      </c>
      <c r="E93" s="51" t="s">
        <v>54</v>
      </c>
      <c r="F93" s="58">
        <v>150</v>
      </c>
      <c r="G93" s="58">
        <v>3.06</v>
      </c>
      <c r="H93" s="58">
        <v>4.8</v>
      </c>
      <c r="I93" s="58">
        <v>20.45</v>
      </c>
      <c r="J93" s="58">
        <v>137.25</v>
      </c>
      <c r="K93" s="62">
        <v>694</v>
      </c>
      <c r="L93" s="51" t="s">
        <v>107</v>
      </c>
    </row>
    <row r="94" spans="1:12" ht="16.5" thickBot="1">
      <c r="A94" s="23"/>
      <c r="B94" s="15"/>
      <c r="C94" s="11"/>
      <c r="D94" s="7" t="s">
        <v>30</v>
      </c>
      <c r="E94" s="52" t="s">
        <v>97</v>
      </c>
      <c r="F94" s="61">
        <v>200</v>
      </c>
      <c r="G94" s="61">
        <v>1.4</v>
      </c>
      <c r="H94" s="61">
        <v>2</v>
      </c>
      <c r="I94" s="61">
        <v>22.4</v>
      </c>
      <c r="J94" s="61">
        <v>116</v>
      </c>
      <c r="K94" s="68">
        <v>951</v>
      </c>
      <c r="L94" s="52" t="s">
        <v>108</v>
      </c>
    </row>
    <row r="95" spans="1:12" ht="16.5" thickBot="1">
      <c r="A95" s="23"/>
      <c r="B95" s="15"/>
      <c r="C95" s="11"/>
      <c r="D95" s="7" t="s">
        <v>31</v>
      </c>
      <c r="E95" s="53" t="s">
        <v>44</v>
      </c>
      <c r="F95" s="59">
        <v>45</v>
      </c>
      <c r="G95" s="59">
        <v>3.37</v>
      </c>
      <c r="H95" s="59">
        <v>1.35</v>
      </c>
      <c r="I95" s="59">
        <v>22.5</v>
      </c>
      <c r="J95" s="59">
        <v>117</v>
      </c>
      <c r="K95" s="63">
        <v>122</v>
      </c>
      <c r="L95" s="53" t="s">
        <v>109</v>
      </c>
    </row>
    <row r="96" spans="1:12" ht="16.5" thickBot="1">
      <c r="A96" s="23"/>
      <c r="B96" s="15"/>
      <c r="C96" s="11"/>
      <c r="D96" s="7" t="s">
        <v>32</v>
      </c>
      <c r="E96" s="53" t="s">
        <v>45</v>
      </c>
      <c r="F96" s="59">
        <v>40</v>
      </c>
      <c r="G96" s="59">
        <v>3.4</v>
      </c>
      <c r="H96" s="59">
        <v>0.5</v>
      </c>
      <c r="I96" s="59">
        <v>17.100000000000001</v>
      </c>
      <c r="J96" s="59">
        <v>91</v>
      </c>
      <c r="K96" s="63">
        <v>123</v>
      </c>
      <c r="L96" s="53" t="s">
        <v>110</v>
      </c>
    </row>
    <row r="97" spans="1:12" ht="16.5" thickBot="1">
      <c r="A97" s="23"/>
      <c r="B97" s="15"/>
      <c r="C97" s="11"/>
      <c r="D97" s="6"/>
      <c r="E97" s="52" t="s">
        <v>98</v>
      </c>
      <c r="F97" s="61">
        <v>100</v>
      </c>
      <c r="G97" s="61">
        <v>0.4</v>
      </c>
      <c r="H97" s="61">
        <v>0.4</v>
      </c>
      <c r="I97" s="61">
        <v>9.8000000000000007</v>
      </c>
      <c r="J97" s="61">
        <v>47</v>
      </c>
      <c r="K97" s="68">
        <v>847</v>
      </c>
      <c r="L97" s="52" t="s">
        <v>159</v>
      </c>
    </row>
    <row r="98" spans="1:12" ht="16.5" thickBot="1">
      <c r="A98" s="23"/>
      <c r="B98" s="15"/>
      <c r="C98" s="11"/>
      <c r="D98" s="6"/>
      <c r="E98" s="42"/>
      <c r="F98" s="43"/>
      <c r="G98" s="43"/>
      <c r="H98" s="57"/>
      <c r="I98" s="57"/>
      <c r="J98" s="57"/>
      <c r="K98" s="44"/>
      <c r="L98" s="51"/>
    </row>
    <row r="99" spans="1:12" ht="15">
      <c r="A99" s="24"/>
      <c r="B99" s="17"/>
      <c r="C99" s="8"/>
      <c r="D99" s="18" t="s">
        <v>33</v>
      </c>
      <c r="E99" s="9"/>
      <c r="F99" s="19"/>
      <c r="G99" s="19"/>
      <c r="H99" s="19"/>
      <c r="I99" s="19"/>
      <c r="J99" s="19"/>
      <c r="K99" s="25"/>
      <c r="L99" s="19"/>
    </row>
    <row r="100" spans="1:12" ht="15.75" customHeight="1">
      <c r="A100" s="29">
        <f>A82</f>
        <v>1</v>
      </c>
      <c r="B100" s="30">
        <f>B82</f>
        <v>5</v>
      </c>
      <c r="C100" s="82" t="s">
        <v>4</v>
      </c>
      <c r="D100" s="83"/>
      <c r="E100" s="31"/>
      <c r="F100" s="32">
        <v>695</v>
      </c>
      <c r="G100" s="32" t="s">
        <v>156</v>
      </c>
      <c r="H100" s="32" t="s">
        <v>157</v>
      </c>
      <c r="I100" s="32" t="s">
        <v>158</v>
      </c>
      <c r="J100" s="32" t="s">
        <v>103</v>
      </c>
      <c r="K100" s="32"/>
      <c r="L100" s="32" t="s">
        <v>160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.75" thickBot="1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>SUM(G101:G107)</f>
        <v>0</v>
      </c>
      <c r="H108" s="19">
        <f>SUM(H101:H107)</f>
        <v>0</v>
      </c>
      <c r="I108" s="19">
        <f>SUM(I101:I107)</f>
        <v>0</v>
      </c>
      <c r="J108" s="19">
        <f>SUM(J101:J107)</f>
        <v>0</v>
      </c>
      <c r="K108" s="25"/>
      <c r="L108" s="19">
        <f>SUM(L101:L107)</f>
        <v>0</v>
      </c>
    </row>
    <row r="109" spans="1:12" ht="16.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161</v>
      </c>
      <c r="F109" s="57">
        <v>60</v>
      </c>
      <c r="G109" s="57">
        <v>0.55000000000000004</v>
      </c>
      <c r="H109" s="67" t="s">
        <v>167</v>
      </c>
      <c r="I109" s="57" t="s">
        <v>170</v>
      </c>
      <c r="J109" s="57">
        <v>74</v>
      </c>
      <c r="K109" s="62">
        <v>19</v>
      </c>
      <c r="L109" s="51" t="s">
        <v>175</v>
      </c>
    </row>
    <row r="110" spans="1:12" ht="16.5" thickBot="1">
      <c r="A110" s="23"/>
      <c r="B110" s="15"/>
      <c r="C110" s="11"/>
      <c r="D110" s="7" t="s">
        <v>27</v>
      </c>
      <c r="E110" s="51" t="s">
        <v>162</v>
      </c>
      <c r="F110" s="57">
        <v>200</v>
      </c>
      <c r="G110" s="65" t="s">
        <v>164</v>
      </c>
      <c r="H110" s="57" t="s">
        <v>168</v>
      </c>
      <c r="I110" s="57" t="s">
        <v>171</v>
      </c>
      <c r="J110" s="57" t="s">
        <v>173</v>
      </c>
      <c r="K110" s="62">
        <v>223</v>
      </c>
      <c r="L110" s="51" t="s">
        <v>176</v>
      </c>
    </row>
    <row r="111" spans="1:12" ht="16.5" thickBot="1">
      <c r="A111" s="23"/>
      <c r="B111" s="15"/>
      <c r="C111" s="11"/>
      <c r="D111" s="7" t="s">
        <v>28</v>
      </c>
      <c r="E111" s="52" t="s">
        <v>73</v>
      </c>
      <c r="F111" s="61">
        <v>150</v>
      </c>
      <c r="G111" s="61">
        <v>8.73</v>
      </c>
      <c r="H111" s="61">
        <v>14.61</v>
      </c>
      <c r="I111" s="61">
        <v>75</v>
      </c>
      <c r="J111" s="61">
        <v>447.71</v>
      </c>
      <c r="K111" s="68">
        <v>304</v>
      </c>
      <c r="L111" s="52" t="s">
        <v>177</v>
      </c>
    </row>
    <row r="112" spans="1:12" ht="16.5" thickBot="1">
      <c r="A112" s="23"/>
      <c r="B112" s="15"/>
      <c r="C112" s="11"/>
      <c r="D112" s="7" t="s">
        <v>29</v>
      </c>
      <c r="E112" s="51" t="s">
        <v>53</v>
      </c>
      <c r="F112" s="57">
        <v>80</v>
      </c>
      <c r="G112" s="57">
        <v>9.6999999999999993</v>
      </c>
      <c r="H112" s="57">
        <v>13.92</v>
      </c>
      <c r="I112" s="57">
        <v>7.89</v>
      </c>
      <c r="J112" s="57">
        <v>196</v>
      </c>
      <c r="K112" s="62">
        <v>307</v>
      </c>
      <c r="L112" s="51" t="s">
        <v>178</v>
      </c>
    </row>
    <row r="113" spans="1:12" ht="16.5" thickBot="1">
      <c r="A113" s="23"/>
      <c r="B113" s="15"/>
      <c r="C113" s="11"/>
      <c r="D113" s="7" t="s">
        <v>30</v>
      </c>
      <c r="E113" s="51" t="s">
        <v>163</v>
      </c>
      <c r="F113" s="57">
        <v>200</v>
      </c>
      <c r="G113" s="57" t="s">
        <v>165</v>
      </c>
      <c r="H113" s="57">
        <v>0</v>
      </c>
      <c r="I113" s="57">
        <v>14</v>
      </c>
      <c r="J113" s="57">
        <v>28</v>
      </c>
      <c r="K113" s="62">
        <v>249</v>
      </c>
      <c r="L113" s="51" t="s">
        <v>179</v>
      </c>
    </row>
    <row r="114" spans="1:12" ht="16.5" thickBot="1">
      <c r="A114" s="23"/>
      <c r="B114" s="15"/>
      <c r="C114" s="11"/>
      <c r="D114" s="7" t="s">
        <v>31</v>
      </c>
      <c r="E114" s="53" t="s">
        <v>44</v>
      </c>
      <c r="F114" s="59">
        <v>45</v>
      </c>
      <c r="G114" s="59">
        <v>3.37</v>
      </c>
      <c r="H114" s="59">
        <v>1.35</v>
      </c>
      <c r="I114" s="59">
        <v>22.5</v>
      </c>
      <c r="J114" s="59">
        <v>117</v>
      </c>
      <c r="K114" s="63">
        <v>122</v>
      </c>
      <c r="L114" s="53" t="s">
        <v>109</v>
      </c>
    </row>
    <row r="115" spans="1:12" ht="16.5" thickBot="1">
      <c r="A115" s="23"/>
      <c r="B115" s="15"/>
      <c r="C115" s="11"/>
      <c r="D115" s="7" t="s">
        <v>32</v>
      </c>
      <c r="E115" s="53" t="s">
        <v>45</v>
      </c>
      <c r="F115" s="59">
        <v>40</v>
      </c>
      <c r="G115" s="59">
        <v>3.4</v>
      </c>
      <c r="H115" s="59">
        <v>0.5</v>
      </c>
      <c r="I115" s="59">
        <v>17.100000000000001</v>
      </c>
      <c r="J115" s="59">
        <v>91</v>
      </c>
      <c r="K115" s="63">
        <v>123</v>
      </c>
      <c r="L115" s="53" t="s">
        <v>110</v>
      </c>
    </row>
    <row r="116" spans="1:12" ht="16.5" thickBot="1">
      <c r="A116" s="23"/>
      <c r="B116" s="15"/>
      <c r="C116" s="11"/>
      <c r="D116" s="6"/>
      <c r="E116" s="55" t="s">
        <v>56</v>
      </c>
      <c r="F116" s="57">
        <v>50</v>
      </c>
      <c r="G116" s="51">
        <v>2.35</v>
      </c>
      <c r="H116" s="76">
        <v>4.4000000000000004</v>
      </c>
      <c r="I116" s="57">
        <v>35</v>
      </c>
      <c r="J116" s="57">
        <v>23.2</v>
      </c>
      <c r="K116" s="44"/>
      <c r="L116" s="51" t="s">
        <v>180</v>
      </c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/>
      <c r="G118" s="19"/>
      <c r="H118" s="19"/>
      <c r="I118" s="19"/>
      <c r="J118" s="19"/>
      <c r="K118" s="25"/>
      <c r="L118" s="19"/>
    </row>
    <row r="119" spans="1:12" ht="25.5">
      <c r="A119" s="29">
        <f>A101</f>
        <v>2</v>
      </c>
      <c r="B119" s="30">
        <f>B101</f>
        <v>1</v>
      </c>
      <c r="C119" s="82" t="s">
        <v>4</v>
      </c>
      <c r="D119" s="83"/>
      <c r="E119" s="31"/>
      <c r="F119" s="32">
        <v>825</v>
      </c>
      <c r="G119" s="32" t="s">
        <v>166</v>
      </c>
      <c r="H119" s="32" t="s">
        <v>169</v>
      </c>
      <c r="I119" s="32" t="s">
        <v>172</v>
      </c>
      <c r="J119" s="32" t="s">
        <v>174</v>
      </c>
      <c r="K119" s="32"/>
      <c r="L119" s="32" t="s">
        <v>181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.75" thickBot="1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>SUM(G120:G126)</f>
        <v>0</v>
      </c>
      <c r="H127" s="19">
        <f>SUM(H120:H126)</f>
        <v>0</v>
      </c>
      <c r="I127" s="19">
        <f>SUM(I120:I126)</f>
        <v>0</v>
      </c>
      <c r="J127" s="19">
        <f>SUM(J120:J126)</f>
        <v>0</v>
      </c>
      <c r="K127" s="25"/>
      <c r="L127" s="19">
        <f>SUM(L120:L126)</f>
        <v>0</v>
      </c>
    </row>
    <row r="128" spans="1:12" ht="16.5" thickBo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74</v>
      </c>
      <c r="F128" s="57">
        <v>60</v>
      </c>
      <c r="G128" s="57">
        <v>1.79</v>
      </c>
      <c r="H128" s="57">
        <v>3.11</v>
      </c>
      <c r="I128" s="57">
        <v>3.75</v>
      </c>
      <c r="J128" s="57">
        <v>50.16</v>
      </c>
      <c r="K128" s="62">
        <v>10</v>
      </c>
      <c r="L128" s="51" t="s">
        <v>85</v>
      </c>
    </row>
    <row r="129" spans="1:12" ht="16.5" thickBot="1">
      <c r="A129" s="14"/>
      <c r="B129" s="15"/>
      <c r="C129" s="11"/>
      <c r="D129" s="7" t="s">
        <v>27</v>
      </c>
      <c r="E129" s="51" t="s">
        <v>79</v>
      </c>
      <c r="F129" s="57">
        <v>200</v>
      </c>
      <c r="G129" s="57">
        <v>1.4</v>
      </c>
      <c r="H129" s="57">
        <v>3.91</v>
      </c>
      <c r="I129" s="57">
        <v>6.79</v>
      </c>
      <c r="J129" s="57">
        <v>67.8</v>
      </c>
      <c r="K129" s="62">
        <v>187</v>
      </c>
      <c r="L129" s="51" t="s">
        <v>86</v>
      </c>
    </row>
    <row r="130" spans="1:12" ht="16.5" thickBot="1">
      <c r="A130" s="14"/>
      <c r="B130" s="15"/>
      <c r="C130" s="11"/>
      <c r="D130" s="7" t="s">
        <v>28</v>
      </c>
      <c r="E130" s="54" t="s">
        <v>64</v>
      </c>
      <c r="F130" s="69">
        <v>75</v>
      </c>
      <c r="G130" s="69">
        <v>13.87</v>
      </c>
      <c r="H130" s="69">
        <v>7.85</v>
      </c>
      <c r="I130" s="69">
        <v>6.53</v>
      </c>
      <c r="J130" s="69">
        <v>150</v>
      </c>
      <c r="K130" s="50">
        <v>486</v>
      </c>
      <c r="L130" s="54" t="s">
        <v>70</v>
      </c>
    </row>
    <row r="131" spans="1:12" ht="16.5" thickBot="1">
      <c r="A131" s="14"/>
      <c r="B131" s="15"/>
      <c r="C131" s="11"/>
      <c r="D131" s="7" t="s">
        <v>29</v>
      </c>
      <c r="E131" s="51" t="s">
        <v>65</v>
      </c>
      <c r="F131" s="57">
        <v>150</v>
      </c>
      <c r="G131" s="57">
        <v>5.52</v>
      </c>
      <c r="H131" s="57">
        <v>4.5199999999999996</v>
      </c>
      <c r="I131" s="57">
        <v>26.45</v>
      </c>
      <c r="J131" s="57">
        <v>168.45</v>
      </c>
      <c r="K131" s="62">
        <v>688</v>
      </c>
      <c r="L131" s="51" t="s">
        <v>71</v>
      </c>
    </row>
    <row r="132" spans="1:12" ht="32.25" thickBot="1">
      <c r="A132" s="14"/>
      <c r="B132" s="15"/>
      <c r="C132" s="11"/>
      <c r="D132" s="7" t="s">
        <v>30</v>
      </c>
      <c r="E132" s="54" t="s">
        <v>43</v>
      </c>
      <c r="F132" s="69">
        <v>200</v>
      </c>
      <c r="G132" s="70" t="s">
        <v>80</v>
      </c>
      <c r="H132" s="72" t="s">
        <v>48</v>
      </c>
      <c r="I132" s="69" t="s">
        <v>76</v>
      </c>
      <c r="J132" s="69" t="s">
        <v>78</v>
      </c>
      <c r="K132" s="74">
        <v>249</v>
      </c>
      <c r="L132" s="54" t="s">
        <v>87</v>
      </c>
    </row>
    <row r="133" spans="1:12" ht="16.5" thickBot="1">
      <c r="A133" s="14"/>
      <c r="B133" s="15"/>
      <c r="C133" s="11"/>
      <c r="D133" s="7" t="s">
        <v>31</v>
      </c>
      <c r="E133" s="53" t="s">
        <v>44</v>
      </c>
      <c r="F133" s="59">
        <v>45</v>
      </c>
      <c r="G133" s="59">
        <v>3.37</v>
      </c>
      <c r="H133" s="59">
        <v>1.35</v>
      </c>
      <c r="I133" s="59">
        <v>22.5</v>
      </c>
      <c r="J133" s="59">
        <v>117</v>
      </c>
      <c r="K133" s="63">
        <v>122</v>
      </c>
      <c r="L133" s="53" t="s">
        <v>58</v>
      </c>
    </row>
    <row r="134" spans="1:12" ht="16.5" thickBot="1">
      <c r="A134" s="14"/>
      <c r="B134" s="15"/>
      <c r="C134" s="11"/>
      <c r="D134" s="7" t="s">
        <v>32</v>
      </c>
      <c r="E134" s="53" t="s">
        <v>45</v>
      </c>
      <c r="F134" s="59">
        <v>40</v>
      </c>
      <c r="G134" s="59">
        <v>3.4</v>
      </c>
      <c r="H134" s="59">
        <v>0.5</v>
      </c>
      <c r="I134" s="59">
        <v>17.100000000000001</v>
      </c>
      <c r="J134" s="59">
        <v>91</v>
      </c>
      <c r="K134" s="63">
        <v>123</v>
      </c>
      <c r="L134" s="53" t="s">
        <v>50</v>
      </c>
    </row>
    <row r="135" spans="1:12" ht="16.5" thickBot="1">
      <c r="A135" s="14"/>
      <c r="B135" s="15"/>
      <c r="C135" s="11"/>
      <c r="D135" s="6"/>
      <c r="E135" s="42"/>
      <c r="F135" s="43"/>
      <c r="G135" s="71"/>
      <c r="H135" s="73"/>
      <c r="I135" s="43"/>
      <c r="J135" s="7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 t="s">
        <v>81</v>
      </c>
      <c r="H137" s="19" t="s">
        <v>82</v>
      </c>
      <c r="I137" s="19" t="s">
        <v>83</v>
      </c>
      <c r="J137" s="19" t="s">
        <v>84</v>
      </c>
      <c r="K137" s="25"/>
      <c r="L137" s="19" t="s">
        <v>88</v>
      </c>
    </row>
    <row r="138" spans="1:12" ht="15">
      <c r="A138" s="33">
        <f>A120</f>
        <v>2</v>
      </c>
      <c r="B138" s="33">
        <f>B120</f>
        <v>2</v>
      </c>
      <c r="C138" s="82" t="s">
        <v>4</v>
      </c>
      <c r="D138" s="83"/>
      <c r="E138" s="31"/>
      <c r="F138" s="32">
        <f>F127+F137</f>
        <v>770</v>
      </c>
      <c r="G138" s="32" t="s">
        <v>81</v>
      </c>
      <c r="H138" s="32" t="s">
        <v>82</v>
      </c>
      <c r="I138" s="32" t="s">
        <v>83</v>
      </c>
      <c r="J138" s="32" t="s">
        <v>84</v>
      </c>
      <c r="K138" s="32"/>
      <c r="L138" s="32" t="s">
        <v>88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>SUM(G139:G145)</f>
        <v>0</v>
      </c>
      <c r="H146" s="19">
        <f>SUM(H139:H145)</f>
        <v>0</v>
      </c>
      <c r="I146" s="19">
        <f>SUM(I139:I145)</f>
        <v>0</v>
      </c>
      <c r="J146" s="19">
        <f>SUM(J139:J145)</f>
        <v>0</v>
      </c>
      <c r="K146" s="25"/>
      <c r="L146" s="19">
        <f>SUM(L139:L145)</f>
        <v>0</v>
      </c>
    </row>
    <row r="147" spans="1:12" ht="16.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51</v>
      </c>
      <c r="F147" s="57">
        <v>60</v>
      </c>
      <c r="G147" s="57">
        <v>0.86</v>
      </c>
      <c r="H147" s="57">
        <v>3.65</v>
      </c>
      <c r="I147" s="57">
        <v>5.0199999999999996</v>
      </c>
      <c r="J147" s="57">
        <v>56.34</v>
      </c>
      <c r="K147" s="62">
        <v>93</v>
      </c>
      <c r="L147" s="51" t="s">
        <v>197</v>
      </c>
    </row>
    <row r="148" spans="1:12" ht="16.5" thickBot="1">
      <c r="A148" s="23"/>
      <c r="B148" s="15"/>
      <c r="C148" s="11"/>
      <c r="D148" s="7" t="s">
        <v>27</v>
      </c>
      <c r="E148" s="51" t="s">
        <v>40</v>
      </c>
      <c r="F148" s="57">
        <v>200</v>
      </c>
      <c r="G148" s="57">
        <v>4.3899999999999997</v>
      </c>
      <c r="H148" s="57">
        <v>4.22</v>
      </c>
      <c r="I148" s="57">
        <v>13.06</v>
      </c>
      <c r="J148" s="57">
        <v>107.8</v>
      </c>
      <c r="K148" s="62">
        <v>206</v>
      </c>
      <c r="L148" s="51" t="s">
        <v>198</v>
      </c>
    </row>
    <row r="149" spans="1:12" ht="16.5" thickBot="1">
      <c r="A149" s="23"/>
      <c r="B149" s="15"/>
      <c r="C149" s="11"/>
      <c r="D149" s="7" t="s">
        <v>28</v>
      </c>
      <c r="E149" s="51" t="s">
        <v>182</v>
      </c>
      <c r="F149" s="57">
        <v>240</v>
      </c>
      <c r="G149" s="67" t="s">
        <v>184</v>
      </c>
      <c r="H149" s="57" t="s">
        <v>187</v>
      </c>
      <c r="I149" s="67" t="s">
        <v>190</v>
      </c>
      <c r="J149" s="57" t="s">
        <v>193</v>
      </c>
      <c r="K149" s="80" t="s">
        <v>196</v>
      </c>
      <c r="L149" s="51" t="s">
        <v>199</v>
      </c>
    </row>
    <row r="150" spans="1:12" ht="16.5" thickBot="1">
      <c r="A150" s="23"/>
      <c r="B150" s="15"/>
      <c r="C150" s="11"/>
      <c r="D150" s="7" t="s">
        <v>29</v>
      </c>
      <c r="E150" s="51" t="s">
        <v>75</v>
      </c>
      <c r="F150" s="57">
        <v>200</v>
      </c>
      <c r="G150" s="57">
        <v>0.2</v>
      </c>
      <c r="H150" s="57">
        <v>0.2</v>
      </c>
      <c r="I150" s="57">
        <v>22.3</v>
      </c>
      <c r="J150" s="57">
        <v>110</v>
      </c>
      <c r="K150" s="62">
        <v>859</v>
      </c>
      <c r="L150" s="51" t="s">
        <v>200</v>
      </c>
    </row>
    <row r="151" spans="1:12" ht="16.5" thickBot="1">
      <c r="A151" s="23"/>
      <c r="B151" s="15"/>
      <c r="C151" s="11"/>
      <c r="D151" s="7" t="s">
        <v>30</v>
      </c>
      <c r="E151" s="53" t="s">
        <v>44</v>
      </c>
      <c r="F151" s="59">
        <v>45</v>
      </c>
      <c r="G151" s="59">
        <v>3.37</v>
      </c>
      <c r="H151" s="59">
        <v>1.35</v>
      </c>
      <c r="I151" s="59">
        <v>22.5</v>
      </c>
      <c r="J151" s="59">
        <v>117</v>
      </c>
      <c r="K151" s="63">
        <v>122</v>
      </c>
      <c r="L151" s="53" t="s">
        <v>109</v>
      </c>
    </row>
    <row r="152" spans="1:12" ht="16.5" thickBot="1">
      <c r="A152" s="23"/>
      <c r="B152" s="15"/>
      <c r="C152" s="11"/>
      <c r="D152" s="7" t="s">
        <v>31</v>
      </c>
      <c r="E152" s="53" t="s">
        <v>45</v>
      </c>
      <c r="F152" s="59">
        <v>40</v>
      </c>
      <c r="G152" s="59">
        <v>3.4</v>
      </c>
      <c r="H152" s="59">
        <v>0.5</v>
      </c>
      <c r="I152" s="59">
        <v>17.100000000000001</v>
      </c>
      <c r="J152" s="59">
        <v>91</v>
      </c>
      <c r="K152" s="63">
        <v>123</v>
      </c>
      <c r="L152" s="53" t="s">
        <v>110</v>
      </c>
    </row>
    <row r="153" spans="1:12" ht="16.5" thickBot="1">
      <c r="A153" s="23"/>
      <c r="B153" s="15"/>
      <c r="C153" s="11"/>
      <c r="D153" s="7" t="s">
        <v>32</v>
      </c>
      <c r="E153" s="55" t="s">
        <v>183</v>
      </c>
      <c r="F153" s="57">
        <v>125</v>
      </c>
      <c r="G153" s="58" t="s">
        <v>185</v>
      </c>
      <c r="H153" s="77" t="s">
        <v>188</v>
      </c>
      <c r="I153" s="77" t="s">
        <v>191</v>
      </c>
      <c r="J153" s="58" t="s">
        <v>194</v>
      </c>
      <c r="K153" s="63"/>
      <c r="L153" s="51" t="s">
        <v>201</v>
      </c>
    </row>
    <row r="154" spans="1:12" ht="16.5" thickBot="1">
      <c r="A154" s="23"/>
      <c r="B154" s="15"/>
      <c r="C154" s="11"/>
      <c r="D154" s="6"/>
      <c r="E154" s="55" t="s">
        <v>56</v>
      </c>
      <c r="F154" s="57">
        <v>50</v>
      </c>
      <c r="G154" s="51">
        <v>2.35</v>
      </c>
      <c r="H154" s="76">
        <v>4.4000000000000004</v>
      </c>
      <c r="I154" s="57">
        <v>35</v>
      </c>
      <c r="J154" s="57">
        <v>23.2</v>
      </c>
      <c r="K154" s="44"/>
      <c r="L154" s="51" t="s">
        <v>202</v>
      </c>
    </row>
    <row r="155" spans="1:12" ht="16.5" thickBot="1">
      <c r="A155" s="23"/>
      <c r="B155" s="15"/>
      <c r="C155" s="11"/>
      <c r="D155" s="6"/>
      <c r="E155" s="42"/>
      <c r="F155" s="43"/>
      <c r="G155" s="43"/>
      <c r="H155" s="50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960</v>
      </c>
      <c r="G156" s="19"/>
      <c r="H156" s="19"/>
      <c r="I156" s="19"/>
      <c r="J156" s="19"/>
      <c r="K156" s="25"/>
      <c r="L156" s="19"/>
    </row>
    <row r="157" spans="1:12" ht="25.5">
      <c r="A157" s="29">
        <f>A139</f>
        <v>2</v>
      </c>
      <c r="B157" s="30">
        <f>B139</f>
        <v>3</v>
      </c>
      <c r="C157" s="82" t="s">
        <v>4</v>
      </c>
      <c r="D157" s="83"/>
      <c r="E157" s="31"/>
      <c r="F157" s="32">
        <f>F146+F156</f>
        <v>960</v>
      </c>
      <c r="G157" s="32" t="s">
        <v>186</v>
      </c>
      <c r="H157" s="32" t="s">
        <v>189</v>
      </c>
      <c r="I157" s="32" t="s">
        <v>192</v>
      </c>
      <c r="J157" s="32" t="s">
        <v>195</v>
      </c>
      <c r="K157" s="32"/>
      <c r="L157" s="32" t="s">
        <v>203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>SUM(G158:G164)</f>
        <v>0</v>
      </c>
      <c r="H165" s="19">
        <f>SUM(H158:H164)</f>
        <v>0</v>
      </c>
      <c r="I165" s="19">
        <f>SUM(I158:I164)</f>
        <v>0</v>
      </c>
      <c r="J165" s="19">
        <f>SUM(J158:J164)</f>
        <v>0</v>
      </c>
      <c r="K165" s="25"/>
      <c r="L165" s="19">
        <f>SUM(L158:L164)</f>
        <v>0</v>
      </c>
    </row>
    <row r="166" spans="1:12" ht="16.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161</v>
      </c>
      <c r="F166" s="57">
        <v>60</v>
      </c>
      <c r="G166" s="57">
        <v>0.55000000000000004</v>
      </c>
      <c r="H166" s="67" t="s">
        <v>167</v>
      </c>
      <c r="I166" s="57" t="s">
        <v>170</v>
      </c>
      <c r="J166" s="57">
        <v>74</v>
      </c>
      <c r="K166" s="62">
        <v>19</v>
      </c>
      <c r="L166" s="51" t="s">
        <v>175</v>
      </c>
    </row>
    <row r="167" spans="1:12" ht="16.5" thickBot="1">
      <c r="A167" s="23"/>
      <c r="B167" s="15"/>
      <c r="C167" s="11"/>
      <c r="D167" s="7" t="s">
        <v>27</v>
      </c>
      <c r="E167" s="51" t="s">
        <v>204</v>
      </c>
      <c r="F167" s="57">
        <v>200</v>
      </c>
      <c r="G167" s="57">
        <v>6.89</v>
      </c>
      <c r="H167" s="57">
        <v>6.72</v>
      </c>
      <c r="I167" s="57">
        <v>11.47</v>
      </c>
      <c r="J167" s="57">
        <v>133.80000000000001</v>
      </c>
      <c r="K167" s="62">
        <v>87</v>
      </c>
      <c r="L167" s="51" t="s">
        <v>208</v>
      </c>
    </row>
    <row r="168" spans="1:12" ht="16.5" thickBot="1">
      <c r="A168" s="23"/>
      <c r="B168" s="15"/>
      <c r="C168" s="11"/>
      <c r="D168" s="7" t="s">
        <v>28</v>
      </c>
      <c r="E168" s="52" t="s">
        <v>91</v>
      </c>
      <c r="F168" s="61" t="s">
        <v>92</v>
      </c>
      <c r="G168" s="61">
        <v>20.3</v>
      </c>
      <c r="H168" s="61">
        <v>17</v>
      </c>
      <c r="I168" s="61">
        <v>35.69</v>
      </c>
      <c r="J168" s="61">
        <v>377</v>
      </c>
      <c r="K168" s="68">
        <v>304</v>
      </c>
      <c r="L168" s="52" t="s">
        <v>209</v>
      </c>
    </row>
    <row r="169" spans="1:12" ht="16.5" thickBot="1">
      <c r="A169" s="23"/>
      <c r="B169" s="15"/>
      <c r="C169" s="11"/>
      <c r="D169" s="7" t="s">
        <v>29</v>
      </c>
      <c r="E169" s="51" t="s">
        <v>163</v>
      </c>
      <c r="F169" s="57">
        <v>200</v>
      </c>
      <c r="G169" s="57" t="s">
        <v>165</v>
      </c>
      <c r="H169" s="57">
        <v>0</v>
      </c>
      <c r="I169" s="57">
        <v>14</v>
      </c>
      <c r="J169" s="57">
        <v>28</v>
      </c>
      <c r="K169" s="62">
        <v>249</v>
      </c>
      <c r="L169" s="51" t="s">
        <v>210</v>
      </c>
    </row>
    <row r="170" spans="1:12" ht="16.5" thickBot="1">
      <c r="A170" s="23"/>
      <c r="B170" s="15"/>
      <c r="C170" s="11"/>
      <c r="D170" s="7" t="s">
        <v>30</v>
      </c>
      <c r="E170" s="53" t="s">
        <v>44</v>
      </c>
      <c r="F170" s="59">
        <v>45</v>
      </c>
      <c r="G170" s="59">
        <v>3.37</v>
      </c>
      <c r="H170" s="59">
        <v>1.35</v>
      </c>
      <c r="I170" s="59">
        <v>22.5</v>
      </c>
      <c r="J170" s="59">
        <v>117</v>
      </c>
      <c r="K170" s="63">
        <v>122</v>
      </c>
      <c r="L170" s="53" t="s">
        <v>109</v>
      </c>
    </row>
    <row r="171" spans="1:12" ht="16.5" thickBot="1">
      <c r="A171" s="23"/>
      <c r="B171" s="15"/>
      <c r="C171" s="11"/>
      <c r="D171" s="7" t="s">
        <v>31</v>
      </c>
      <c r="E171" s="53" t="s">
        <v>45</v>
      </c>
      <c r="F171" s="59">
        <v>40</v>
      </c>
      <c r="G171" s="59">
        <v>3.4</v>
      </c>
      <c r="H171" s="59">
        <v>0.5</v>
      </c>
      <c r="I171" s="59">
        <v>17.100000000000001</v>
      </c>
      <c r="J171" s="59">
        <v>91</v>
      </c>
      <c r="K171" s="63">
        <v>123</v>
      </c>
      <c r="L171" s="53" t="s">
        <v>110</v>
      </c>
    </row>
    <row r="172" spans="1:12" ht="16.5" thickBot="1">
      <c r="A172" s="23"/>
      <c r="B172" s="15"/>
      <c r="C172" s="11"/>
      <c r="D172" s="7" t="s">
        <v>32</v>
      </c>
      <c r="E172" s="55" t="s">
        <v>56</v>
      </c>
      <c r="F172" s="57">
        <v>50</v>
      </c>
      <c r="G172" s="57">
        <v>2.35</v>
      </c>
      <c r="H172" s="57">
        <v>4.4000000000000004</v>
      </c>
      <c r="I172" s="57">
        <v>35</v>
      </c>
      <c r="J172" s="57">
        <v>23.2</v>
      </c>
      <c r="K172" s="44"/>
      <c r="L172" s="51" t="s">
        <v>180</v>
      </c>
    </row>
    <row r="173" spans="1:12" ht="16.5" thickBot="1">
      <c r="A173" s="23"/>
      <c r="B173" s="15"/>
      <c r="C173" s="11"/>
      <c r="D173" s="6"/>
      <c r="E173" s="42"/>
      <c r="F173" s="43"/>
      <c r="G173" s="75"/>
      <c r="H173" s="75"/>
      <c r="I173" s="75"/>
      <c r="J173" s="78"/>
      <c r="K173" s="44"/>
      <c r="L173" s="51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/>
      <c r="G175" s="19"/>
      <c r="H175" s="19"/>
      <c r="I175" s="19"/>
      <c r="J175" s="19"/>
      <c r="K175" s="25"/>
      <c r="L175" s="19"/>
    </row>
    <row r="176" spans="1:12" ht="25.5">
      <c r="A176" s="29">
        <f>A158</f>
        <v>2</v>
      </c>
      <c r="B176" s="30">
        <f>B158</f>
        <v>4</v>
      </c>
      <c r="C176" s="82" t="s">
        <v>4</v>
      </c>
      <c r="D176" s="83"/>
      <c r="E176" s="31"/>
      <c r="F176" s="32">
        <v>805</v>
      </c>
      <c r="G176" s="32" t="s">
        <v>205</v>
      </c>
      <c r="H176" s="32" t="s">
        <v>206</v>
      </c>
      <c r="I176" s="32" t="s">
        <v>207</v>
      </c>
      <c r="J176" s="32">
        <v>844</v>
      </c>
      <c r="K176" s="32"/>
      <c r="L176" s="32" t="s">
        <v>211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>SUM(G177:G183)</f>
        <v>0</v>
      </c>
      <c r="H184" s="19">
        <f>SUM(H177:H183)</f>
        <v>0</v>
      </c>
      <c r="I184" s="19">
        <f>SUM(I177:I183)</f>
        <v>0</v>
      </c>
      <c r="J184" s="19">
        <f>SUM(J177:J183)</f>
        <v>0</v>
      </c>
      <c r="K184" s="25"/>
      <c r="L184" s="19">
        <f>SUM(L177:L183)</f>
        <v>0</v>
      </c>
    </row>
    <row r="185" spans="1:12" ht="16.5" thickBot="1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39</v>
      </c>
      <c r="F185" s="57">
        <v>60</v>
      </c>
      <c r="G185" s="57">
        <v>0.82</v>
      </c>
      <c r="H185" s="65" t="s">
        <v>47</v>
      </c>
      <c r="I185" s="67" t="s">
        <v>49</v>
      </c>
      <c r="J185" s="57" t="s">
        <v>77</v>
      </c>
      <c r="K185" s="62">
        <v>45</v>
      </c>
      <c r="L185" s="51" t="s">
        <v>222</v>
      </c>
    </row>
    <row r="186" spans="1:12" ht="16.5" thickBot="1">
      <c r="A186" s="23"/>
      <c r="B186" s="15"/>
      <c r="C186" s="11"/>
      <c r="D186" s="7" t="s">
        <v>27</v>
      </c>
      <c r="E186" s="51" t="s">
        <v>63</v>
      </c>
      <c r="F186" s="57">
        <v>200</v>
      </c>
      <c r="G186" s="65" t="s">
        <v>212</v>
      </c>
      <c r="H186" s="65" t="s">
        <v>214</v>
      </c>
      <c r="I186" s="65" t="s">
        <v>216</v>
      </c>
      <c r="J186" s="57" t="s">
        <v>219</v>
      </c>
      <c r="K186" s="62">
        <v>204</v>
      </c>
      <c r="L186" s="51" t="s">
        <v>223</v>
      </c>
    </row>
    <row r="187" spans="1:12" ht="16.5" thickBot="1">
      <c r="A187" s="23"/>
      <c r="B187" s="15"/>
      <c r="C187" s="11"/>
      <c r="D187" s="7" t="s">
        <v>28</v>
      </c>
      <c r="E187" s="51" t="s">
        <v>53</v>
      </c>
      <c r="F187" s="57">
        <v>80</v>
      </c>
      <c r="G187" s="57">
        <v>9.6999999999999993</v>
      </c>
      <c r="H187" s="57">
        <v>13.92</v>
      </c>
      <c r="I187" s="57">
        <v>7.89</v>
      </c>
      <c r="J187" s="57">
        <v>196</v>
      </c>
      <c r="K187" s="62">
        <v>307</v>
      </c>
      <c r="L187" s="51" t="s">
        <v>224</v>
      </c>
    </row>
    <row r="188" spans="1:12" ht="16.5" thickBot="1">
      <c r="A188" s="23"/>
      <c r="B188" s="15"/>
      <c r="C188" s="11"/>
      <c r="D188" s="7" t="s">
        <v>29</v>
      </c>
      <c r="E188" s="51" t="s">
        <v>65</v>
      </c>
      <c r="F188" s="57">
        <v>150</v>
      </c>
      <c r="G188" s="65" t="s">
        <v>67</v>
      </c>
      <c r="H188" s="65" t="s">
        <v>68</v>
      </c>
      <c r="I188" s="57" t="s">
        <v>125</v>
      </c>
      <c r="J188" s="57" t="s">
        <v>128</v>
      </c>
      <c r="K188" s="62">
        <v>688</v>
      </c>
      <c r="L188" s="51" t="s">
        <v>225</v>
      </c>
    </row>
    <row r="189" spans="1:12" ht="16.5" thickBot="1">
      <c r="A189" s="23"/>
      <c r="B189" s="15"/>
      <c r="C189" s="11"/>
      <c r="D189" s="7" t="s">
        <v>30</v>
      </c>
      <c r="E189" s="51" t="s">
        <v>66</v>
      </c>
      <c r="F189" s="57">
        <v>200</v>
      </c>
      <c r="G189" s="57">
        <v>1</v>
      </c>
      <c r="H189" s="57">
        <v>0</v>
      </c>
      <c r="I189" s="67" t="s">
        <v>217</v>
      </c>
      <c r="J189" s="57" t="s">
        <v>220</v>
      </c>
      <c r="K189" s="62">
        <v>389</v>
      </c>
      <c r="L189" s="51" t="s">
        <v>72</v>
      </c>
    </row>
    <row r="190" spans="1:12" ht="16.5" thickBot="1">
      <c r="A190" s="23"/>
      <c r="B190" s="15"/>
      <c r="C190" s="11"/>
      <c r="D190" s="7" t="s">
        <v>31</v>
      </c>
      <c r="E190" s="53" t="s">
        <v>44</v>
      </c>
      <c r="F190" s="59">
        <v>45</v>
      </c>
      <c r="G190" s="59">
        <v>3.37</v>
      </c>
      <c r="H190" s="59">
        <v>1.35</v>
      </c>
      <c r="I190" s="59">
        <v>22.5</v>
      </c>
      <c r="J190" s="59">
        <v>117</v>
      </c>
      <c r="K190" s="63">
        <v>122</v>
      </c>
      <c r="L190" s="53" t="s">
        <v>109</v>
      </c>
    </row>
    <row r="191" spans="1:12" ht="16.5" thickBot="1">
      <c r="A191" s="23"/>
      <c r="B191" s="15"/>
      <c r="C191" s="11"/>
      <c r="D191" s="7" t="s">
        <v>32</v>
      </c>
      <c r="E191" s="53" t="s">
        <v>45</v>
      </c>
      <c r="F191" s="59">
        <v>40</v>
      </c>
      <c r="G191" s="59">
        <v>3.4</v>
      </c>
      <c r="H191" s="59">
        <v>0.5</v>
      </c>
      <c r="I191" s="59">
        <v>17.100000000000001</v>
      </c>
      <c r="J191" s="59">
        <v>91</v>
      </c>
      <c r="K191" s="63">
        <v>123</v>
      </c>
      <c r="L191" s="53" t="s">
        <v>110</v>
      </c>
    </row>
    <row r="192" spans="1:12" ht="16.5" thickBot="1">
      <c r="A192" s="23"/>
      <c r="B192" s="15"/>
      <c r="C192" s="11"/>
      <c r="D192" s="6"/>
      <c r="E192" s="55" t="s">
        <v>56</v>
      </c>
      <c r="F192" s="57">
        <v>50</v>
      </c>
      <c r="G192" s="57">
        <v>2.35</v>
      </c>
      <c r="H192" s="57">
        <v>4.4000000000000004</v>
      </c>
      <c r="I192" s="57">
        <v>35</v>
      </c>
      <c r="J192" s="57">
        <v>23.2</v>
      </c>
      <c r="K192" s="68"/>
      <c r="L192" s="51" t="s">
        <v>226</v>
      </c>
    </row>
    <row r="193" spans="1:12" ht="16.5" thickBot="1">
      <c r="A193" s="23"/>
      <c r="B193" s="15"/>
      <c r="C193" s="11"/>
      <c r="D193" s="6"/>
      <c r="E193" s="42"/>
      <c r="F193" s="43"/>
      <c r="G193" s="57"/>
      <c r="H193" s="57"/>
      <c r="I193" s="43"/>
      <c r="J193" s="61"/>
      <c r="K193" s="44"/>
      <c r="L193" s="51"/>
    </row>
    <row r="194" spans="1:12" ht="16.5" thickBot="1">
      <c r="A194" s="24"/>
      <c r="B194" s="17"/>
      <c r="C194" s="8"/>
      <c r="D194" s="18" t="s">
        <v>33</v>
      </c>
      <c r="E194" s="9"/>
      <c r="F194" s="19">
        <f>SUM(F185:F193)</f>
        <v>825</v>
      </c>
      <c r="G194" s="19"/>
      <c r="H194" s="19"/>
      <c r="I194" s="19"/>
      <c r="J194" s="57"/>
      <c r="K194" s="25"/>
      <c r="L194" s="19"/>
    </row>
    <row r="195" spans="1:12" ht="26.25" thickBot="1">
      <c r="A195" s="29">
        <f>A177</f>
        <v>2</v>
      </c>
      <c r="B195" s="30">
        <f>B177</f>
        <v>5</v>
      </c>
      <c r="C195" s="82" t="s">
        <v>4</v>
      </c>
      <c r="D195" s="83"/>
      <c r="E195" s="31"/>
      <c r="F195" s="32">
        <f>F184+F194</f>
        <v>825</v>
      </c>
      <c r="G195" s="32" t="s">
        <v>213</v>
      </c>
      <c r="H195" s="32" t="s">
        <v>215</v>
      </c>
      <c r="I195" s="32" t="s">
        <v>218</v>
      </c>
      <c r="J195" s="32" t="s">
        <v>221</v>
      </c>
      <c r="K195" s="32"/>
      <c r="L195" s="32" t="s">
        <v>227</v>
      </c>
    </row>
    <row r="196" spans="1:12">
      <c r="A196" s="27"/>
      <c r="B196" s="28"/>
      <c r="C196" s="81" t="s">
        <v>5</v>
      </c>
      <c r="D196" s="81"/>
      <c r="E196" s="81"/>
      <c r="F196" s="34"/>
      <c r="G196" s="34" t="e">
        <f>(G24+G43+G62+G81+G100+G119+G138+G157+G176+G195)/(IF(G24=0,0,1)+IF(G43=0,0,1)+IF(G62=0,0,1)+IF(G81=0,0,1)+IF(G100=0,0,1)+IF(G119=0,0,1)+IF(G138=0,0,1)+IF(G157=0,0,1)+IF(G176=0,0,1)+IF(G195=0,0,1))</f>
        <v>#VALUE!</v>
      </c>
      <c r="H196" s="34" t="e">
        <f>(H24+H43+H62+H81+H100+H119+H138+H157+H176+H195)/(IF(H24=0,0,1)+IF(H43=0,0,1)+IF(H62=0,0,1)+IF(H81=0,0,1)+IF(H100=0,0,1)+IF(H119=0,0,1)+IF(H138=0,0,1)+IF(H157=0,0,1)+IF(H176=0,0,1)+IF(H195=0,0,1))</f>
        <v>#VALUE!</v>
      </c>
      <c r="I196" s="34" t="e">
        <f>(I24+I43+I62+I81+I100+I119+I138+I157+I176+I195)/(IF(I24=0,0,1)+IF(I43=0,0,1)+IF(I62=0,0,1)+IF(I81=0,0,1)+IF(I100=0,0,1)+IF(I119=0,0,1)+IF(I138=0,0,1)+IF(I157=0,0,1)+IF(I176=0,0,1)+IF(I195=0,0,1))</f>
        <v>#VALUE!</v>
      </c>
      <c r="J196" s="34" t="e">
        <f>(J24+J43+J62+J81+J100+J119+J138+J157+J176+J195)/(IF(J24=0,0,1)+IF(J43=0,0,1)+IF(J62=0,0,1)+IF(J81=0,0,1)+IF(J100=0,0,1)+IF(J119=0,0,1)+IF(J138=0,0,1)+IF(J157=0,0,1)+IF(J176=0,0,1)+IF(J195=0,0,1))</f>
        <v>#VALUE!</v>
      </c>
      <c r="K196" s="34"/>
      <c r="L196" s="34" t="s">
        <v>228</v>
      </c>
    </row>
  </sheetData>
  <mergeCells count="14">
    <mergeCell ref="C100:D100"/>
    <mergeCell ref="C24:D24"/>
    <mergeCell ref="C1:E1"/>
    <mergeCell ref="C81:D81"/>
    <mergeCell ref="H1:K1"/>
    <mergeCell ref="H2:K2"/>
    <mergeCell ref="C43:D43"/>
    <mergeCell ref="C62:D62"/>
    <mergeCell ref="C196:E196"/>
    <mergeCell ref="C195:D195"/>
    <mergeCell ref="C119:D119"/>
    <mergeCell ref="C138:D138"/>
    <mergeCell ref="C157:D157"/>
    <mergeCell ref="C176:D176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Павел</cp:lastModifiedBy>
  <dcterms:created xsi:type="dcterms:W3CDTF">2022-05-16T14:23:56Z</dcterms:created>
  <dcterms:modified xsi:type="dcterms:W3CDTF">2023-11-20T07:09:41Z</dcterms:modified>
</cp:coreProperties>
</file>